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" l="1"/>
  <c r="J2" i="4"/>
  <c r="F12" i="2" l="1"/>
  <c r="I96" i="4"/>
  <c r="H96" i="4"/>
  <c r="G96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4" i="4"/>
  <c r="BX3" i="4"/>
  <c r="B12" i="2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7" i="3"/>
  <c r="A48" i="3"/>
  <c r="A49" i="3"/>
  <c r="A50" i="3"/>
  <c r="A51" i="3"/>
  <c r="A52" i="3"/>
  <c r="A53" i="3"/>
  <c r="A54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80" i="3"/>
  <c r="A81" i="3"/>
  <c r="A55" i="3"/>
  <c r="A46" i="3"/>
  <c r="A79" i="3"/>
  <c r="A3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7" i="3"/>
  <c r="A6" i="3"/>
  <c r="D96" i="2"/>
  <c r="QD123" i="2"/>
  <c r="QC122" i="2"/>
  <c r="PV122" i="2"/>
  <c r="PO122" i="2"/>
  <c r="PH122" i="2"/>
  <c r="PA122" i="2"/>
  <c r="OT122" i="2"/>
  <c r="OM122" i="2"/>
  <c r="OF122" i="2"/>
  <c r="NY122" i="2"/>
  <c r="NR122" i="2"/>
  <c r="NK122" i="2"/>
  <c r="ND122" i="2"/>
  <c r="MW122" i="2"/>
  <c r="MP122" i="2"/>
  <c r="MI122" i="2"/>
  <c r="MB122" i="2"/>
  <c r="LU122" i="2"/>
  <c r="LN122" i="2"/>
  <c r="LG122" i="2"/>
  <c r="KZ122" i="2"/>
  <c r="KS122" i="2"/>
  <c r="KL122" i="2"/>
  <c r="KE122" i="2"/>
  <c r="JX122" i="2"/>
  <c r="JQ122" i="2"/>
  <c r="JJ122" i="2"/>
  <c r="JC122" i="2"/>
  <c r="IV122" i="2"/>
  <c r="IO122" i="2"/>
  <c r="IH122" i="2"/>
  <c r="IA122" i="2"/>
  <c r="HT122" i="2"/>
  <c r="HM122" i="2"/>
  <c r="HF122" i="2"/>
  <c r="GY122" i="2"/>
  <c r="GR122" i="2"/>
  <c r="GK122" i="2"/>
  <c r="GD122" i="2"/>
  <c r="FW122" i="2"/>
  <c r="FP122" i="2"/>
  <c r="FI122" i="2"/>
  <c r="FB122" i="2"/>
  <c r="EU122" i="2"/>
  <c r="EN122" i="2"/>
  <c r="EG122" i="2"/>
  <c r="DZ122" i="2"/>
  <c r="DS122" i="2"/>
  <c r="DL122" i="2"/>
  <c r="DE122" i="2"/>
  <c r="CX122" i="2"/>
  <c r="CQ122" i="2"/>
  <c r="CJ122" i="2"/>
  <c r="CC122" i="2"/>
  <c r="BV122" i="2"/>
  <c r="BO122" i="2"/>
  <c r="BH122" i="2"/>
  <c r="BA122" i="2"/>
  <c r="AT122" i="2"/>
  <c r="AM122" i="2"/>
  <c r="AF122" i="2"/>
  <c r="Y122" i="2"/>
  <c r="R122" i="2"/>
  <c r="QC128" i="2"/>
  <c r="PV128" i="2"/>
  <c r="PO128" i="2"/>
  <c r="PH128" i="2"/>
  <c r="PA128" i="2"/>
  <c r="OT128" i="2"/>
  <c r="OM128" i="2"/>
  <c r="OF128" i="2"/>
  <c r="NY128" i="2"/>
  <c r="NR128" i="2"/>
  <c r="NK128" i="2"/>
  <c r="ND128" i="2"/>
  <c r="MW128" i="2"/>
  <c r="MP128" i="2"/>
  <c r="MI128" i="2"/>
  <c r="MB128" i="2"/>
  <c r="LU128" i="2"/>
  <c r="LN128" i="2"/>
  <c r="LG128" i="2"/>
  <c r="KZ128" i="2"/>
  <c r="KS128" i="2"/>
  <c r="KL128" i="2"/>
  <c r="KE128" i="2"/>
  <c r="JX128" i="2"/>
  <c r="JQ128" i="2"/>
  <c r="JJ128" i="2"/>
  <c r="JC128" i="2"/>
  <c r="IV128" i="2"/>
  <c r="IO128" i="2"/>
  <c r="IH128" i="2"/>
  <c r="IA128" i="2"/>
  <c r="HT128" i="2"/>
  <c r="HM128" i="2"/>
  <c r="HF128" i="2"/>
  <c r="GY128" i="2"/>
  <c r="GR128" i="2"/>
  <c r="GK128" i="2"/>
  <c r="GD128" i="2"/>
  <c r="FW128" i="2"/>
  <c r="FP128" i="2"/>
  <c r="FI128" i="2"/>
  <c r="FB128" i="2"/>
  <c r="EU128" i="2"/>
  <c r="EN128" i="2"/>
  <c r="EG128" i="2"/>
  <c r="DZ128" i="2"/>
  <c r="DS128" i="2"/>
  <c r="DL128" i="2"/>
  <c r="DE128" i="2"/>
  <c r="CX128" i="2"/>
  <c r="CQ128" i="2"/>
  <c r="CJ128" i="2"/>
  <c r="CC128" i="2"/>
  <c r="BV128" i="2"/>
  <c r="BO128" i="2"/>
  <c r="BH128" i="2"/>
  <c r="BA128" i="2"/>
  <c r="AT128" i="2"/>
  <c r="AM128" i="2"/>
  <c r="AF128" i="2"/>
  <c r="Y128" i="2"/>
  <c r="R128" i="2"/>
  <c r="BO130" i="2"/>
  <c r="Y129" i="2"/>
  <c r="R129" i="2"/>
  <c r="AM127" i="2"/>
  <c r="AF127" i="2"/>
  <c r="Y127" i="2"/>
  <c r="R127" i="2"/>
  <c r="L125" i="2"/>
  <c r="L126" i="2"/>
  <c r="L120" i="2"/>
  <c r="L121" i="2"/>
  <c r="S126" i="2"/>
  <c r="S125" i="2"/>
  <c r="S124" i="2"/>
  <c r="S123" i="2"/>
  <c r="T121" i="2"/>
  <c r="T120" i="2"/>
  <c r="T119" i="2"/>
  <c r="T118" i="2"/>
  <c r="S121" i="2"/>
  <c r="S120" i="2"/>
  <c r="S119" i="2"/>
  <c r="S118" i="2"/>
  <c r="Z126" i="2"/>
  <c r="Z125" i="2"/>
  <c r="Z124" i="2"/>
  <c r="Z123" i="2"/>
  <c r="Z121" i="2"/>
  <c r="Z120" i="2"/>
  <c r="Z119" i="2"/>
  <c r="Z118" i="2"/>
  <c r="AA119" i="2"/>
  <c r="AA118" i="2"/>
  <c r="QC117" i="2"/>
  <c r="PV117" i="2"/>
  <c r="PO117" i="2"/>
  <c r="PH117" i="2"/>
  <c r="PA117" i="2"/>
  <c r="OT117" i="2"/>
  <c r="OM117" i="2"/>
  <c r="OF117" i="2"/>
  <c r="NY117" i="2"/>
  <c r="NR117" i="2"/>
  <c r="NK117" i="2"/>
  <c r="ND117" i="2"/>
  <c r="MW117" i="2"/>
  <c r="MP117" i="2"/>
  <c r="MI117" i="2"/>
  <c r="MB117" i="2"/>
  <c r="LU117" i="2"/>
  <c r="LN117" i="2"/>
  <c r="LG117" i="2"/>
  <c r="KZ117" i="2"/>
  <c r="KS117" i="2"/>
  <c r="KL117" i="2"/>
  <c r="KE117" i="2"/>
  <c r="JX117" i="2"/>
  <c r="JQ117" i="2"/>
  <c r="JJ117" i="2"/>
  <c r="JC117" i="2"/>
  <c r="IV117" i="2"/>
  <c r="IO117" i="2"/>
  <c r="IH117" i="2"/>
  <c r="IA117" i="2"/>
  <c r="HT117" i="2"/>
  <c r="HM117" i="2"/>
  <c r="HF117" i="2"/>
  <c r="GY117" i="2"/>
  <c r="GR117" i="2"/>
  <c r="GK117" i="2"/>
  <c r="GD117" i="2"/>
  <c r="FW117" i="2"/>
  <c r="FP117" i="2"/>
  <c r="FI117" i="2"/>
  <c r="FB117" i="2"/>
  <c r="EU117" i="2"/>
  <c r="EN117" i="2"/>
  <c r="EG117" i="2"/>
  <c r="DZ117" i="2"/>
  <c r="DS117" i="2"/>
  <c r="DL117" i="2"/>
  <c r="DE117" i="2"/>
  <c r="CX117" i="2"/>
  <c r="CQ117" i="2"/>
  <c r="CJ117" i="2"/>
  <c r="CC117" i="2"/>
  <c r="BV117" i="2"/>
  <c r="BO117" i="2"/>
  <c r="BH117" i="2"/>
  <c r="BA117" i="2"/>
  <c r="AT117" i="2"/>
  <c r="AM117" i="2"/>
  <c r="AF117" i="2"/>
  <c r="Y117" i="2"/>
  <c r="R117" i="2"/>
  <c r="DN117" i="2"/>
  <c r="CE117" i="2"/>
  <c r="QC115" i="2"/>
  <c r="PV115" i="2"/>
  <c r="PO115" i="2"/>
  <c r="PH115" i="2"/>
  <c r="PA115" i="2"/>
  <c r="OT115" i="2"/>
  <c r="OM115" i="2"/>
  <c r="OF115" i="2"/>
  <c r="NY115" i="2"/>
  <c r="NR115" i="2"/>
  <c r="NK115" i="2"/>
  <c r="ND115" i="2"/>
  <c r="MW115" i="2"/>
  <c r="MP115" i="2"/>
  <c r="MI115" i="2"/>
  <c r="MB115" i="2"/>
  <c r="LU115" i="2"/>
  <c r="LN115" i="2"/>
  <c r="LG115" i="2"/>
  <c r="KZ115" i="2"/>
  <c r="KS115" i="2"/>
  <c r="KL115" i="2"/>
  <c r="KE115" i="2"/>
  <c r="JX115" i="2"/>
  <c r="JQ115" i="2"/>
  <c r="JJ115" i="2"/>
  <c r="JC115" i="2"/>
  <c r="IV115" i="2"/>
  <c r="IO115" i="2"/>
  <c r="IH115" i="2"/>
  <c r="IA115" i="2"/>
  <c r="HT115" i="2"/>
  <c r="HM115" i="2"/>
  <c r="HF115" i="2"/>
  <c r="GY115" i="2"/>
  <c r="GR115" i="2"/>
  <c r="GK115" i="2"/>
  <c r="GD115" i="2"/>
  <c r="FW115" i="2"/>
  <c r="FP115" i="2"/>
  <c r="FI115" i="2"/>
  <c r="FB115" i="2"/>
  <c r="EU115" i="2"/>
  <c r="EN115" i="2"/>
  <c r="EG115" i="2"/>
  <c r="DZ115" i="2"/>
  <c r="DS115" i="2"/>
  <c r="DL115" i="2"/>
  <c r="DE115" i="2"/>
  <c r="CX115" i="2"/>
  <c r="CQ115" i="2"/>
  <c r="CJ115" i="2"/>
  <c r="CC115" i="2"/>
  <c r="BV115" i="2"/>
  <c r="BO115" i="2"/>
  <c r="BH115" i="2"/>
  <c r="BA115" i="2"/>
  <c r="AT115" i="2"/>
  <c r="AM115" i="2"/>
  <c r="AF115" i="2"/>
  <c r="Y115" i="2"/>
  <c r="R115" i="2"/>
  <c r="G121" i="2"/>
  <c r="E121" i="2" s="1"/>
  <c r="G120" i="2"/>
  <c r="E120" i="2" s="1"/>
  <c r="G119" i="2"/>
  <c r="E119" i="2" s="1"/>
  <c r="G118" i="2"/>
  <c r="E118" i="2" s="1"/>
  <c r="AG118" i="2"/>
  <c r="I16" i="2"/>
  <c r="I17" i="2"/>
  <c r="I18" i="2"/>
  <c r="I29" i="2"/>
  <c r="I69" i="2"/>
  <c r="I85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W12" i="2"/>
  <c r="AT116" i="2" l="1"/>
  <c r="AT114" i="2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W13" i="2"/>
  <c r="Y13" i="2"/>
  <c r="Z13" i="2"/>
  <c r="AA13" i="2"/>
  <c r="AB13" i="2"/>
  <c r="AC13" i="2"/>
  <c r="AD13" i="2"/>
  <c r="AF13" i="2"/>
  <c r="AG13" i="2"/>
  <c r="AH13" i="2"/>
  <c r="AI13" i="2"/>
  <c r="AJ13" i="2"/>
  <c r="AK13" i="2"/>
  <c r="AM13" i="2"/>
  <c r="AN13" i="2"/>
  <c r="AO13" i="2"/>
  <c r="AP13" i="2"/>
  <c r="AQ13" i="2"/>
  <c r="AR13" i="2"/>
  <c r="AT13" i="2"/>
  <c r="AU13" i="2"/>
  <c r="AV13" i="2"/>
  <c r="AW13" i="2"/>
  <c r="AX13" i="2"/>
  <c r="AY13" i="2"/>
  <c r="BA13" i="2"/>
  <c r="BB13" i="2"/>
  <c r="BC13" i="2"/>
  <c r="BD13" i="2"/>
  <c r="BE13" i="2"/>
  <c r="BF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W14" i="2"/>
  <c r="Y14" i="2"/>
  <c r="Z14" i="2"/>
  <c r="AA14" i="2"/>
  <c r="AB14" i="2"/>
  <c r="AC14" i="2"/>
  <c r="AD14" i="2"/>
  <c r="AF14" i="2"/>
  <c r="AG14" i="2"/>
  <c r="AH14" i="2"/>
  <c r="AI14" i="2"/>
  <c r="AJ14" i="2"/>
  <c r="AK14" i="2"/>
  <c r="AM14" i="2"/>
  <c r="AN14" i="2"/>
  <c r="AO14" i="2"/>
  <c r="AP14" i="2"/>
  <c r="AQ14" i="2"/>
  <c r="AR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W15" i="2"/>
  <c r="Y15" i="2"/>
  <c r="Z15" i="2"/>
  <c r="AA15" i="2"/>
  <c r="AB15" i="2"/>
  <c r="AC15" i="2"/>
  <c r="AD15" i="2"/>
  <c r="AF15" i="2"/>
  <c r="AG15" i="2"/>
  <c r="AH15" i="2"/>
  <c r="AI15" i="2"/>
  <c r="AJ15" i="2"/>
  <c r="AK15" i="2"/>
  <c r="AM15" i="2"/>
  <c r="AN15" i="2"/>
  <c r="AO15" i="2"/>
  <c r="AP15" i="2"/>
  <c r="AQ15" i="2"/>
  <c r="AR15" i="2"/>
  <c r="AT15" i="2"/>
  <c r="AU15" i="2"/>
  <c r="AV15" i="2"/>
  <c r="AW15" i="2"/>
  <c r="AX15" i="2"/>
  <c r="AY15" i="2"/>
  <c r="BA15" i="2"/>
  <c r="BB15" i="2"/>
  <c r="BC15" i="2"/>
  <c r="BD15" i="2"/>
  <c r="BE15" i="2"/>
  <c r="BF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W16" i="2"/>
  <c r="Y16" i="2"/>
  <c r="Z16" i="2"/>
  <c r="AA16" i="2"/>
  <c r="AB16" i="2"/>
  <c r="AC16" i="2"/>
  <c r="AD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W17" i="2"/>
  <c r="Y17" i="2"/>
  <c r="Z17" i="2"/>
  <c r="AA17" i="2"/>
  <c r="AB17" i="2"/>
  <c r="AC17" i="2"/>
  <c r="AD17" i="2"/>
  <c r="AF17" i="2"/>
  <c r="AG17" i="2"/>
  <c r="AH17" i="2"/>
  <c r="AI17" i="2"/>
  <c r="AJ17" i="2"/>
  <c r="AK17" i="2"/>
  <c r="AM17" i="2"/>
  <c r="AN17" i="2"/>
  <c r="AO17" i="2"/>
  <c r="AP17" i="2"/>
  <c r="AQ17" i="2"/>
  <c r="AR17" i="2"/>
  <c r="AT17" i="2"/>
  <c r="AU17" i="2"/>
  <c r="AV17" i="2"/>
  <c r="AW17" i="2"/>
  <c r="AX17" i="2"/>
  <c r="AY17" i="2"/>
  <c r="BA17" i="2"/>
  <c r="BB17" i="2"/>
  <c r="BC17" i="2"/>
  <c r="BD17" i="2"/>
  <c r="BE17" i="2"/>
  <c r="BF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P18" i="2"/>
  <c r="R18" i="2"/>
  <c r="S18" i="2"/>
  <c r="T18" i="2"/>
  <c r="U18" i="2"/>
  <c r="V18" i="2"/>
  <c r="W18" i="2"/>
  <c r="Y18" i="2"/>
  <c r="Z18" i="2"/>
  <c r="AA18" i="2"/>
  <c r="AB18" i="2"/>
  <c r="AC18" i="2"/>
  <c r="AD18" i="2"/>
  <c r="AF18" i="2"/>
  <c r="AG18" i="2"/>
  <c r="AH18" i="2"/>
  <c r="AI18" i="2"/>
  <c r="AJ18" i="2"/>
  <c r="AK18" i="2"/>
  <c r="AM18" i="2"/>
  <c r="AN18" i="2"/>
  <c r="AO18" i="2"/>
  <c r="AP18" i="2"/>
  <c r="AQ18" i="2"/>
  <c r="AR18" i="2"/>
  <c r="AT18" i="2"/>
  <c r="AU18" i="2"/>
  <c r="AV18" i="2"/>
  <c r="AW18" i="2"/>
  <c r="AX18" i="2"/>
  <c r="AY18" i="2"/>
  <c r="BA18" i="2"/>
  <c r="BB18" i="2"/>
  <c r="BC18" i="2"/>
  <c r="BD18" i="2"/>
  <c r="BE18" i="2"/>
  <c r="BF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W19" i="2"/>
  <c r="Y19" i="2"/>
  <c r="Z19" i="2"/>
  <c r="AA19" i="2"/>
  <c r="AB19" i="2"/>
  <c r="AC19" i="2"/>
  <c r="AD19" i="2"/>
  <c r="AF19" i="2"/>
  <c r="AG19" i="2"/>
  <c r="AH19" i="2"/>
  <c r="AI19" i="2"/>
  <c r="AJ19" i="2"/>
  <c r="AK19" i="2"/>
  <c r="AM19" i="2"/>
  <c r="AN19" i="2"/>
  <c r="AO19" i="2"/>
  <c r="AP19" i="2"/>
  <c r="AQ19" i="2"/>
  <c r="AR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D20" i="2"/>
  <c r="AF20" i="2"/>
  <c r="AG20" i="2"/>
  <c r="AH20" i="2"/>
  <c r="AI20" i="2"/>
  <c r="AJ20" i="2"/>
  <c r="AK20" i="2"/>
  <c r="AM20" i="2"/>
  <c r="AN20" i="2"/>
  <c r="AO20" i="2"/>
  <c r="AP20" i="2"/>
  <c r="AQ20" i="2"/>
  <c r="AR20" i="2"/>
  <c r="AT20" i="2"/>
  <c r="AU20" i="2"/>
  <c r="AV20" i="2"/>
  <c r="AW20" i="2"/>
  <c r="AX20" i="2"/>
  <c r="AY20" i="2"/>
  <c r="BA20" i="2"/>
  <c r="BB20" i="2"/>
  <c r="BC20" i="2"/>
  <c r="BD20" i="2"/>
  <c r="BE20" i="2"/>
  <c r="BF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P21" i="2"/>
  <c r="R21" i="2"/>
  <c r="S21" i="2"/>
  <c r="T21" i="2"/>
  <c r="U21" i="2"/>
  <c r="V21" i="2"/>
  <c r="W21" i="2"/>
  <c r="Y21" i="2"/>
  <c r="Z21" i="2"/>
  <c r="AA21" i="2"/>
  <c r="AB21" i="2"/>
  <c r="AC21" i="2"/>
  <c r="AD21" i="2"/>
  <c r="AF21" i="2"/>
  <c r="AG21" i="2"/>
  <c r="AH21" i="2"/>
  <c r="AI21" i="2"/>
  <c r="AJ21" i="2"/>
  <c r="AK21" i="2"/>
  <c r="AM21" i="2"/>
  <c r="AN21" i="2"/>
  <c r="AO21" i="2"/>
  <c r="AP21" i="2"/>
  <c r="AQ21" i="2"/>
  <c r="AR21" i="2"/>
  <c r="AT21" i="2"/>
  <c r="AU21" i="2"/>
  <c r="AV21" i="2"/>
  <c r="AW21" i="2"/>
  <c r="AX21" i="2"/>
  <c r="AY21" i="2"/>
  <c r="BA21" i="2"/>
  <c r="BB21" i="2"/>
  <c r="BC21" i="2"/>
  <c r="BD21" i="2"/>
  <c r="BE21" i="2"/>
  <c r="BF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W22" i="2"/>
  <c r="Y22" i="2"/>
  <c r="Z22" i="2"/>
  <c r="AA22" i="2"/>
  <c r="AB22" i="2"/>
  <c r="AC22" i="2"/>
  <c r="AD22" i="2"/>
  <c r="AF22" i="2"/>
  <c r="AG22" i="2"/>
  <c r="AH22" i="2"/>
  <c r="AI22" i="2"/>
  <c r="AJ22" i="2"/>
  <c r="AK22" i="2"/>
  <c r="AM22" i="2"/>
  <c r="AN22" i="2"/>
  <c r="AO22" i="2"/>
  <c r="AP22" i="2"/>
  <c r="AQ22" i="2"/>
  <c r="AR22" i="2"/>
  <c r="AT22" i="2"/>
  <c r="AU22" i="2"/>
  <c r="AV22" i="2"/>
  <c r="AW22" i="2"/>
  <c r="AX22" i="2"/>
  <c r="AY22" i="2"/>
  <c r="BA22" i="2"/>
  <c r="BB22" i="2"/>
  <c r="BC22" i="2"/>
  <c r="BD22" i="2"/>
  <c r="BE22" i="2"/>
  <c r="BF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W23" i="2"/>
  <c r="Y23" i="2"/>
  <c r="Z23" i="2"/>
  <c r="AA23" i="2"/>
  <c r="AB23" i="2"/>
  <c r="AC23" i="2"/>
  <c r="AD23" i="2"/>
  <c r="AF23" i="2"/>
  <c r="AG23" i="2"/>
  <c r="AH23" i="2"/>
  <c r="AI23" i="2"/>
  <c r="AJ23" i="2"/>
  <c r="AK23" i="2"/>
  <c r="AM23" i="2"/>
  <c r="AN23" i="2"/>
  <c r="AO23" i="2"/>
  <c r="AP23" i="2"/>
  <c r="AQ23" i="2"/>
  <c r="AR23" i="2"/>
  <c r="AT23" i="2"/>
  <c r="AU23" i="2"/>
  <c r="AV23" i="2"/>
  <c r="AW23" i="2"/>
  <c r="AX23" i="2"/>
  <c r="AY23" i="2"/>
  <c r="BA23" i="2"/>
  <c r="BB23" i="2"/>
  <c r="BC23" i="2"/>
  <c r="BD23" i="2"/>
  <c r="BE23" i="2"/>
  <c r="BF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W24" i="2"/>
  <c r="Y24" i="2"/>
  <c r="Z24" i="2"/>
  <c r="AA24" i="2"/>
  <c r="AB24" i="2"/>
  <c r="AC24" i="2"/>
  <c r="AD24" i="2"/>
  <c r="AF24" i="2"/>
  <c r="AG24" i="2"/>
  <c r="AH24" i="2"/>
  <c r="AI24" i="2"/>
  <c r="AJ24" i="2"/>
  <c r="AK24" i="2"/>
  <c r="AM24" i="2"/>
  <c r="AN24" i="2"/>
  <c r="AO24" i="2"/>
  <c r="AP24" i="2"/>
  <c r="AQ24" i="2"/>
  <c r="AR24" i="2"/>
  <c r="AT24" i="2"/>
  <c r="AU24" i="2"/>
  <c r="AV24" i="2"/>
  <c r="AW24" i="2"/>
  <c r="AX24" i="2"/>
  <c r="AY24" i="2"/>
  <c r="BA24" i="2"/>
  <c r="BB24" i="2"/>
  <c r="BC24" i="2"/>
  <c r="BD24" i="2"/>
  <c r="BE24" i="2"/>
  <c r="BF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W25" i="2"/>
  <c r="Y25" i="2"/>
  <c r="Z25" i="2"/>
  <c r="AA25" i="2"/>
  <c r="AB25" i="2"/>
  <c r="AC25" i="2"/>
  <c r="AD25" i="2"/>
  <c r="AF25" i="2"/>
  <c r="AG25" i="2"/>
  <c r="AH25" i="2"/>
  <c r="AI25" i="2"/>
  <c r="AJ25" i="2"/>
  <c r="AK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F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W26" i="2"/>
  <c r="Y26" i="2"/>
  <c r="Z26" i="2"/>
  <c r="AA26" i="2"/>
  <c r="AB26" i="2"/>
  <c r="AC26" i="2"/>
  <c r="AD26" i="2"/>
  <c r="AF26" i="2"/>
  <c r="AG26" i="2"/>
  <c r="AH26" i="2"/>
  <c r="AI26" i="2"/>
  <c r="AJ26" i="2"/>
  <c r="AK26" i="2"/>
  <c r="AM26" i="2"/>
  <c r="AN26" i="2"/>
  <c r="AO26" i="2"/>
  <c r="AP26" i="2"/>
  <c r="AQ26" i="2"/>
  <c r="AR26" i="2"/>
  <c r="AT26" i="2"/>
  <c r="AU26" i="2"/>
  <c r="AV26" i="2"/>
  <c r="AW26" i="2"/>
  <c r="AX26" i="2"/>
  <c r="AY26" i="2"/>
  <c r="BA26" i="2"/>
  <c r="BB26" i="2"/>
  <c r="BC26" i="2"/>
  <c r="BD26" i="2"/>
  <c r="BE26" i="2"/>
  <c r="BF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W27" i="2"/>
  <c r="Y27" i="2"/>
  <c r="Z27" i="2"/>
  <c r="AA27" i="2"/>
  <c r="AB27" i="2"/>
  <c r="AC27" i="2"/>
  <c r="AD27" i="2"/>
  <c r="AF27" i="2"/>
  <c r="AG27" i="2"/>
  <c r="AH27" i="2"/>
  <c r="AI27" i="2"/>
  <c r="AJ27" i="2"/>
  <c r="AK27" i="2"/>
  <c r="AM27" i="2"/>
  <c r="AN27" i="2"/>
  <c r="AO27" i="2"/>
  <c r="AP27" i="2"/>
  <c r="AQ27" i="2"/>
  <c r="AR27" i="2"/>
  <c r="AT27" i="2"/>
  <c r="AU27" i="2"/>
  <c r="AV27" i="2"/>
  <c r="AW27" i="2"/>
  <c r="AX27" i="2"/>
  <c r="AY27" i="2"/>
  <c r="BA27" i="2"/>
  <c r="BB27" i="2"/>
  <c r="BC27" i="2"/>
  <c r="BD27" i="2"/>
  <c r="BE27" i="2"/>
  <c r="BF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P28" i="2"/>
  <c r="R28" i="2"/>
  <c r="S28" i="2"/>
  <c r="T28" i="2"/>
  <c r="U28" i="2"/>
  <c r="V28" i="2"/>
  <c r="W28" i="2"/>
  <c r="Y28" i="2"/>
  <c r="Z28" i="2"/>
  <c r="AA28" i="2"/>
  <c r="AB28" i="2"/>
  <c r="AC28" i="2"/>
  <c r="AD28" i="2"/>
  <c r="AF28" i="2"/>
  <c r="AG28" i="2"/>
  <c r="AH28" i="2"/>
  <c r="AI28" i="2"/>
  <c r="AJ28" i="2"/>
  <c r="AK28" i="2"/>
  <c r="AM28" i="2"/>
  <c r="AN28" i="2"/>
  <c r="AO28" i="2"/>
  <c r="AP28" i="2"/>
  <c r="AQ28" i="2"/>
  <c r="AR28" i="2"/>
  <c r="AT28" i="2"/>
  <c r="AU28" i="2"/>
  <c r="AV28" i="2"/>
  <c r="AW28" i="2"/>
  <c r="AX28" i="2"/>
  <c r="AY28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P29" i="2" s="1"/>
  <c r="L29" i="2"/>
  <c r="M29" i="2"/>
  <c r="N29" i="2"/>
  <c r="O29" i="2"/>
  <c r="R29" i="2"/>
  <c r="S29" i="2"/>
  <c r="T29" i="2"/>
  <c r="U29" i="2"/>
  <c r="V29" i="2"/>
  <c r="W29" i="2"/>
  <c r="Y29" i="2"/>
  <c r="Z29" i="2"/>
  <c r="AA29" i="2"/>
  <c r="AB29" i="2"/>
  <c r="AC29" i="2"/>
  <c r="AD29" i="2"/>
  <c r="AF29" i="2"/>
  <c r="AG29" i="2"/>
  <c r="AH29" i="2"/>
  <c r="AI29" i="2"/>
  <c r="AJ29" i="2"/>
  <c r="AK29" i="2"/>
  <c r="AM29" i="2"/>
  <c r="AN29" i="2"/>
  <c r="AO29" i="2"/>
  <c r="AP29" i="2"/>
  <c r="AQ29" i="2"/>
  <c r="AR29" i="2"/>
  <c r="AT29" i="2"/>
  <c r="AU29" i="2"/>
  <c r="AV29" i="2"/>
  <c r="AW29" i="2"/>
  <c r="AX29" i="2"/>
  <c r="AY29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W30" i="2"/>
  <c r="Y30" i="2"/>
  <c r="Z30" i="2"/>
  <c r="AA30" i="2"/>
  <c r="AB30" i="2"/>
  <c r="AC30" i="2"/>
  <c r="AD30" i="2"/>
  <c r="AF30" i="2"/>
  <c r="AG30" i="2"/>
  <c r="AH30" i="2"/>
  <c r="AI30" i="2"/>
  <c r="AJ30" i="2"/>
  <c r="AK30" i="2"/>
  <c r="AM30" i="2"/>
  <c r="AN30" i="2"/>
  <c r="AO30" i="2"/>
  <c r="AP30" i="2"/>
  <c r="AQ30" i="2"/>
  <c r="AR30" i="2"/>
  <c r="AT30" i="2"/>
  <c r="AU30" i="2"/>
  <c r="AV30" i="2"/>
  <c r="AW30" i="2"/>
  <c r="AX30" i="2"/>
  <c r="AY30" i="2"/>
  <c r="BA30" i="2"/>
  <c r="BB30" i="2"/>
  <c r="BC30" i="2"/>
  <c r="BD30" i="2"/>
  <c r="BE30" i="2"/>
  <c r="BF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W31" i="2"/>
  <c r="Y31" i="2"/>
  <c r="Z31" i="2"/>
  <c r="AA31" i="2"/>
  <c r="AB31" i="2"/>
  <c r="AC31" i="2"/>
  <c r="AD31" i="2"/>
  <c r="AF31" i="2"/>
  <c r="AG31" i="2"/>
  <c r="AH31" i="2"/>
  <c r="AI31" i="2"/>
  <c r="AJ31" i="2"/>
  <c r="AK31" i="2"/>
  <c r="AM31" i="2"/>
  <c r="AN31" i="2"/>
  <c r="AO31" i="2"/>
  <c r="AP31" i="2"/>
  <c r="AQ31" i="2"/>
  <c r="AR31" i="2"/>
  <c r="AT31" i="2"/>
  <c r="AU31" i="2"/>
  <c r="AV31" i="2"/>
  <c r="AW31" i="2"/>
  <c r="AX31" i="2"/>
  <c r="AY31" i="2"/>
  <c r="BA31" i="2"/>
  <c r="BB31" i="2"/>
  <c r="BC31" i="2"/>
  <c r="BD31" i="2"/>
  <c r="BE31" i="2"/>
  <c r="BF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D32" i="2"/>
  <c r="AF32" i="2"/>
  <c r="AG32" i="2"/>
  <c r="AH32" i="2"/>
  <c r="AI32" i="2"/>
  <c r="AJ32" i="2"/>
  <c r="AK32" i="2"/>
  <c r="AM32" i="2"/>
  <c r="AN32" i="2"/>
  <c r="AO32" i="2"/>
  <c r="AP32" i="2"/>
  <c r="AQ32" i="2"/>
  <c r="AR32" i="2"/>
  <c r="AT32" i="2"/>
  <c r="AU32" i="2"/>
  <c r="AV32" i="2"/>
  <c r="AW32" i="2"/>
  <c r="AX32" i="2"/>
  <c r="AY32" i="2"/>
  <c r="BA32" i="2"/>
  <c r="BB32" i="2"/>
  <c r="BC32" i="2"/>
  <c r="BD32" i="2"/>
  <c r="BE32" i="2"/>
  <c r="BF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P33" i="2"/>
  <c r="R33" i="2"/>
  <c r="S33" i="2"/>
  <c r="T33" i="2"/>
  <c r="U33" i="2"/>
  <c r="V33" i="2"/>
  <c r="W33" i="2"/>
  <c r="Y33" i="2"/>
  <c r="Z33" i="2"/>
  <c r="AA33" i="2"/>
  <c r="AB33" i="2"/>
  <c r="AC33" i="2"/>
  <c r="AD33" i="2"/>
  <c r="AF33" i="2"/>
  <c r="AG33" i="2"/>
  <c r="AH33" i="2"/>
  <c r="AI33" i="2"/>
  <c r="AJ33" i="2"/>
  <c r="AK33" i="2"/>
  <c r="AM33" i="2"/>
  <c r="AN33" i="2"/>
  <c r="AO33" i="2"/>
  <c r="AP33" i="2"/>
  <c r="AQ33" i="2"/>
  <c r="AR33" i="2"/>
  <c r="AT33" i="2"/>
  <c r="AU33" i="2"/>
  <c r="AV33" i="2"/>
  <c r="AW33" i="2"/>
  <c r="AX33" i="2"/>
  <c r="AY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W34" i="2"/>
  <c r="Y34" i="2"/>
  <c r="Z34" i="2"/>
  <c r="AA34" i="2"/>
  <c r="AB34" i="2"/>
  <c r="AC34" i="2"/>
  <c r="AD34" i="2"/>
  <c r="AF34" i="2"/>
  <c r="AG34" i="2"/>
  <c r="AH34" i="2"/>
  <c r="AI34" i="2"/>
  <c r="AJ34" i="2"/>
  <c r="AK34" i="2"/>
  <c r="AM34" i="2"/>
  <c r="AN34" i="2"/>
  <c r="AO34" i="2"/>
  <c r="AP34" i="2"/>
  <c r="AQ34" i="2"/>
  <c r="AR34" i="2"/>
  <c r="AT34" i="2"/>
  <c r="AU34" i="2"/>
  <c r="AV34" i="2"/>
  <c r="AW34" i="2"/>
  <c r="AX34" i="2"/>
  <c r="AY34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W36" i="2"/>
  <c r="Y36" i="2"/>
  <c r="Z36" i="2"/>
  <c r="AA36" i="2"/>
  <c r="AB36" i="2"/>
  <c r="AC36" i="2"/>
  <c r="AD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T36" i="2"/>
  <c r="AU36" i="2"/>
  <c r="AV36" i="2"/>
  <c r="AW36" i="2"/>
  <c r="AX36" i="2"/>
  <c r="AY36" i="2"/>
  <c r="BA36" i="2"/>
  <c r="BB36" i="2"/>
  <c r="BC36" i="2"/>
  <c r="BD36" i="2"/>
  <c r="BE36" i="2"/>
  <c r="BF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W37" i="2"/>
  <c r="Y37" i="2"/>
  <c r="Z37" i="2"/>
  <c r="AA37" i="2"/>
  <c r="AB37" i="2"/>
  <c r="AC37" i="2"/>
  <c r="AD37" i="2"/>
  <c r="AF37" i="2"/>
  <c r="AG37" i="2"/>
  <c r="AH37" i="2"/>
  <c r="AI37" i="2"/>
  <c r="AJ37" i="2"/>
  <c r="AK37" i="2"/>
  <c r="AM37" i="2"/>
  <c r="AN37" i="2"/>
  <c r="AO37" i="2"/>
  <c r="AP37" i="2"/>
  <c r="AQ37" i="2"/>
  <c r="AR37" i="2"/>
  <c r="AT37" i="2"/>
  <c r="AU37" i="2"/>
  <c r="AV37" i="2"/>
  <c r="AW37" i="2"/>
  <c r="AX37" i="2"/>
  <c r="AY37" i="2"/>
  <c r="BA37" i="2"/>
  <c r="BB37" i="2"/>
  <c r="BC37" i="2"/>
  <c r="BD37" i="2"/>
  <c r="BE37" i="2"/>
  <c r="BF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D38" i="2"/>
  <c r="AF38" i="2"/>
  <c r="AG38" i="2"/>
  <c r="AH38" i="2"/>
  <c r="AI38" i="2"/>
  <c r="AJ38" i="2"/>
  <c r="AK38" i="2"/>
  <c r="AM38" i="2"/>
  <c r="AN38" i="2"/>
  <c r="AO38" i="2"/>
  <c r="AP38" i="2"/>
  <c r="AQ38" i="2"/>
  <c r="AR38" i="2"/>
  <c r="AT38" i="2"/>
  <c r="AU38" i="2"/>
  <c r="AV38" i="2"/>
  <c r="AW38" i="2"/>
  <c r="AX38" i="2"/>
  <c r="AY38" i="2"/>
  <c r="BA38" i="2"/>
  <c r="BB38" i="2"/>
  <c r="BC38" i="2"/>
  <c r="BD38" i="2"/>
  <c r="BE38" i="2"/>
  <c r="BF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W39" i="2"/>
  <c r="Y39" i="2"/>
  <c r="Z39" i="2"/>
  <c r="AA39" i="2"/>
  <c r="AB39" i="2"/>
  <c r="AC39" i="2"/>
  <c r="AD39" i="2"/>
  <c r="AF39" i="2"/>
  <c r="AG39" i="2"/>
  <c r="AH39" i="2"/>
  <c r="AI39" i="2"/>
  <c r="AJ39" i="2"/>
  <c r="AK39" i="2"/>
  <c r="AM39" i="2"/>
  <c r="AN39" i="2"/>
  <c r="AO39" i="2"/>
  <c r="AP39" i="2"/>
  <c r="AQ39" i="2"/>
  <c r="AR39" i="2"/>
  <c r="AT39" i="2"/>
  <c r="AU39" i="2"/>
  <c r="AV39" i="2"/>
  <c r="AW39" i="2"/>
  <c r="AX39" i="2"/>
  <c r="AY39" i="2"/>
  <c r="BA39" i="2"/>
  <c r="BB39" i="2"/>
  <c r="BC39" i="2"/>
  <c r="BD39" i="2"/>
  <c r="BE39" i="2"/>
  <c r="BF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W40" i="2"/>
  <c r="Y40" i="2"/>
  <c r="Z40" i="2"/>
  <c r="AA40" i="2"/>
  <c r="AB40" i="2"/>
  <c r="AC40" i="2"/>
  <c r="AD40" i="2"/>
  <c r="AF40" i="2"/>
  <c r="AG40" i="2"/>
  <c r="AH40" i="2"/>
  <c r="AI40" i="2"/>
  <c r="AJ40" i="2"/>
  <c r="AK40" i="2"/>
  <c r="AM40" i="2"/>
  <c r="AN40" i="2"/>
  <c r="AO40" i="2"/>
  <c r="AP40" i="2"/>
  <c r="AQ40" i="2"/>
  <c r="AR40" i="2"/>
  <c r="AT40" i="2"/>
  <c r="AU40" i="2"/>
  <c r="AV40" i="2"/>
  <c r="AW40" i="2"/>
  <c r="AX40" i="2"/>
  <c r="AY40" i="2"/>
  <c r="BA40" i="2"/>
  <c r="BB40" i="2"/>
  <c r="BC40" i="2"/>
  <c r="BD40" i="2"/>
  <c r="BE40" i="2"/>
  <c r="BF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W41" i="2"/>
  <c r="Y41" i="2"/>
  <c r="Z41" i="2"/>
  <c r="AA41" i="2"/>
  <c r="AB41" i="2"/>
  <c r="AC41" i="2"/>
  <c r="AD41" i="2"/>
  <c r="AF41" i="2"/>
  <c r="AG41" i="2"/>
  <c r="AH41" i="2"/>
  <c r="AI41" i="2"/>
  <c r="AJ41" i="2"/>
  <c r="AK41" i="2"/>
  <c r="AM41" i="2"/>
  <c r="AN41" i="2"/>
  <c r="AO41" i="2"/>
  <c r="AP41" i="2"/>
  <c r="AQ41" i="2"/>
  <c r="AR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W42" i="2"/>
  <c r="Y42" i="2"/>
  <c r="Z42" i="2"/>
  <c r="AA42" i="2"/>
  <c r="AB42" i="2"/>
  <c r="AC42" i="2"/>
  <c r="AD42" i="2"/>
  <c r="AF42" i="2"/>
  <c r="AG42" i="2"/>
  <c r="AH42" i="2"/>
  <c r="AI42" i="2"/>
  <c r="AJ42" i="2"/>
  <c r="AK42" i="2"/>
  <c r="AM42" i="2"/>
  <c r="AN42" i="2"/>
  <c r="AO42" i="2"/>
  <c r="AP42" i="2"/>
  <c r="AQ42" i="2"/>
  <c r="AR42" i="2"/>
  <c r="AT42" i="2"/>
  <c r="AU42" i="2"/>
  <c r="AV42" i="2"/>
  <c r="AW42" i="2"/>
  <c r="AX42" i="2"/>
  <c r="AY42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W43" i="2"/>
  <c r="Y43" i="2"/>
  <c r="Z43" i="2"/>
  <c r="AA43" i="2"/>
  <c r="AB43" i="2"/>
  <c r="AC43" i="2"/>
  <c r="AD43" i="2"/>
  <c r="AF43" i="2"/>
  <c r="AG43" i="2"/>
  <c r="AH43" i="2"/>
  <c r="AI43" i="2"/>
  <c r="AJ43" i="2"/>
  <c r="AK43" i="2"/>
  <c r="AM43" i="2"/>
  <c r="AN43" i="2"/>
  <c r="AO43" i="2"/>
  <c r="AP43" i="2"/>
  <c r="AQ43" i="2"/>
  <c r="AR43" i="2"/>
  <c r="AT43" i="2"/>
  <c r="AU43" i="2"/>
  <c r="AV43" i="2"/>
  <c r="AW43" i="2"/>
  <c r="AX43" i="2"/>
  <c r="AY43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W44" i="2"/>
  <c r="Y44" i="2"/>
  <c r="Z44" i="2"/>
  <c r="AA44" i="2"/>
  <c r="AB44" i="2"/>
  <c r="AC44" i="2"/>
  <c r="AD44" i="2"/>
  <c r="AF44" i="2"/>
  <c r="AG44" i="2"/>
  <c r="AH44" i="2"/>
  <c r="AI44" i="2"/>
  <c r="AJ44" i="2"/>
  <c r="AK44" i="2"/>
  <c r="AM44" i="2"/>
  <c r="AN44" i="2"/>
  <c r="AO44" i="2"/>
  <c r="AP44" i="2"/>
  <c r="AQ44" i="2"/>
  <c r="AR44" i="2"/>
  <c r="AT44" i="2"/>
  <c r="AU44" i="2"/>
  <c r="AV44" i="2"/>
  <c r="AW44" i="2"/>
  <c r="AX44" i="2"/>
  <c r="AY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W45" i="2"/>
  <c r="Y45" i="2"/>
  <c r="Z45" i="2"/>
  <c r="AA45" i="2"/>
  <c r="AB45" i="2"/>
  <c r="AC45" i="2"/>
  <c r="AD45" i="2"/>
  <c r="AF45" i="2"/>
  <c r="AG45" i="2"/>
  <c r="AH45" i="2"/>
  <c r="AI45" i="2"/>
  <c r="AJ45" i="2"/>
  <c r="AK45" i="2"/>
  <c r="AM45" i="2"/>
  <c r="AN45" i="2"/>
  <c r="AO45" i="2"/>
  <c r="AP45" i="2"/>
  <c r="AQ45" i="2"/>
  <c r="AR45" i="2"/>
  <c r="AT45" i="2"/>
  <c r="AU45" i="2"/>
  <c r="AV45" i="2"/>
  <c r="AW45" i="2"/>
  <c r="AX45" i="2"/>
  <c r="AY45" i="2"/>
  <c r="BA45" i="2"/>
  <c r="BB45" i="2"/>
  <c r="BC45" i="2"/>
  <c r="BD45" i="2"/>
  <c r="BE45" i="2"/>
  <c r="BF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K46" i="2"/>
  <c r="AM46" i="2"/>
  <c r="AN46" i="2"/>
  <c r="AO46" i="2"/>
  <c r="AP46" i="2"/>
  <c r="AQ46" i="2"/>
  <c r="AR46" i="2"/>
  <c r="AT46" i="2"/>
  <c r="AU46" i="2"/>
  <c r="AV46" i="2"/>
  <c r="AW46" i="2"/>
  <c r="AX46" i="2"/>
  <c r="AY46" i="2"/>
  <c r="BA46" i="2"/>
  <c r="BB46" i="2"/>
  <c r="BC46" i="2"/>
  <c r="BD46" i="2"/>
  <c r="BE46" i="2"/>
  <c r="BF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W47" i="2"/>
  <c r="Y47" i="2"/>
  <c r="Z47" i="2"/>
  <c r="AA47" i="2"/>
  <c r="AB47" i="2"/>
  <c r="AC47" i="2"/>
  <c r="AD47" i="2"/>
  <c r="AF47" i="2"/>
  <c r="AG47" i="2"/>
  <c r="AH47" i="2"/>
  <c r="AI47" i="2"/>
  <c r="AJ47" i="2"/>
  <c r="AK47" i="2"/>
  <c r="AM47" i="2"/>
  <c r="AN47" i="2"/>
  <c r="AO47" i="2"/>
  <c r="AP47" i="2"/>
  <c r="AQ47" i="2"/>
  <c r="AR47" i="2"/>
  <c r="AT47" i="2"/>
  <c r="AU47" i="2"/>
  <c r="AV47" i="2"/>
  <c r="AW47" i="2"/>
  <c r="AX47" i="2"/>
  <c r="AY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W48" i="2"/>
  <c r="Y48" i="2"/>
  <c r="Z48" i="2"/>
  <c r="AA48" i="2"/>
  <c r="AB48" i="2"/>
  <c r="AC48" i="2"/>
  <c r="AD48" i="2"/>
  <c r="AF48" i="2"/>
  <c r="AG48" i="2"/>
  <c r="AH48" i="2"/>
  <c r="AI48" i="2"/>
  <c r="AJ48" i="2"/>
  <c r="AK48" i="2"/>
  <c r="AM48" i="2"/>
  <c r="AN48" i="2"/>
  <c r="AO48" i="2"/>
  <c r="AP48" i="2"/>
  <c r="AQ48" i="2"/>
  <c r="AR48" i="2"/>
  <c r="AT48" i="2"/>
  <c r="AU48" i="2"/>
  <c r="AV48" i="2"/>
  <c r="AW48" i="2"/>
  <c r="AX48" i="2"/>
  <c r="AY48" i="2"/>
  <c r="BA48" i="2"/>
  <c r="BB48" i="2"/>
  <c r="BC48" i="2"/>
  <c r="BD48" i="2"/>
  <c r="BE48" i="2"/>
  <c r="BF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W49" i="2"/>
  <c r="Y49" i="2"/>
  <c r="Z49" i="2"/>
  <c r="AA49" i="2"/>
  <c r="AB49" i="2"/>
  <c r="AC49" i="2"/>
  <c r="AD49" i="2"/>
  <c r="AF49" i="2"/>
  <c r="AG49" i="2"/>
  <c r="AH49" i="2"/>
  <c r="AI49" i="2"/>
  <c r="AJ49" i="2"/>
  <c r="AK49" i="2"/>
  <c r="AM49" i="2"/>
  <c r="AN49" i="2"/>
  <c r="AO49" i="2"/>
  <c r="AP49" i="2"/>
  <c r="AQ49" i="2"/>
  <c r="AR49" i="2"/>
  <c r="AT49" i="2"/>
  <c r="AU49" i="2"/>
  <c r="AV49" i="2"/>
  <c r="AW49" i="2"/>
  <c r="AX49" i="2"/>
  <c r="AY49" i="2"/>
  <c r="BA49" i="2"/>
  <c r="BB49" i="2"/>
  <c r="BC49" i="2"/>
  <c r="BD49" i="2"/>
  <c r="BE49" i="2"/>
  <c r="BF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W50" i="2"/>
  <c r="Y50" i="2"/>
  <c r="Z50" i="2"/>
  <c r="AA50" i="2"/>
  <c r="AB50" i="2"/>
  <c r="AC50" i="2"/>
  <c r="AD50" i="2"/>
  <c r="AF50" i="2"/>
  <c r="AG50" i="2"/>
  <c r="AH50" i="2"/>
  <c r="AI50" i="2"/>
  <c r="AJ50" i="2"/>
  <c r="AK50" i="2"/>
  <c r="AM50" i="2"/>
  <c r="AN50" i="2"/>
  <c r="AO50" i="2"/>
  <c r="AP50" i="2"/>
  <c r="AQ50" i="2"/>
  <c r="AR50" i="2"/>
  <c r="AT50" i="2"/>
  <c r="AU50" i="2"/>
  <c r="AV50" i="2"/>
  <c r="AW50" i="2"/>
  <c r="AX50" i="2"/>
  <c r="AY50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W51" i="2"/>
  <c r="Y51" i="2"/>
  <c r="Z51" i="2"/>
  <c r="AA51" i="2"/>
  <c r="AB51" i="2"/>
  <c r="AC51" i="2"/>
  <c r="AD51" i="2"/>
  <c r="AF51" i="2"/>
  <c r="AG51" i="2"/>
  <c r="AH51" i="2"/>
  <c r="AI51" i="2"/>
  <c r="AJ51" i="2"/>
  <c r="AK51" i="2"/>
  <c r="AM51" i="2"/>
  <c r="AN51" i="2"/>
  <c r="AO51" i="2"/>
  <c r="AP51" i="2"/>
  <c r="AQ51" i="2"/>
  <c r="AR51" i="2"/>
  <c r="AT51" i="2"/>
  <c r="AU51" i="2"/>
  <c r="AV51" i="2"/>
  <c r="AW51" i="2"/>
  <c r="AX51" i="2"/>
  <c r="AY51" i="2"/>
  <c r="BA51" i="2"/>
  <c r="BB51" i="2"/>
  <c r="BC51" i="2"/>
  <c r="BD51" i="2"/>
  <c r="BE51" i="2"/>
  <c r="BF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W52" i="2"/>
  <c r="Y52" i="2"/>
  <c r="Z52" i="2"/>
  <c r="AA52" i="2"/>
  <c r="AB52" i="2"/>
  <c r="AC52" i="2"/>
  <c r="AD52" i="2"/>
  <c r="AF52" i="2"/>
  <c r="AG52" i="2"/>
  <c r="AH52" i="2"/>
  <c r="AI52" i="2"/>
  <c r="AJ52" i="2"/>
  <c r="AK52" i="2"/>
  <c r="AM52" i="2"/>
  <c r="AN52" i="2"/>
  <c r="AO52" i="2"/>
  <c r="AP52" i="2"/>
  <c r="AQ52" i="2"/>
  <c r="AR52" i="2"/>
  <c r="AT52" i="2"/>
  <c r="AU52" i="2"/>
  <c r="AV52" i="2"/>
  <c r="AW52" i="2"/>
  <c r="AX52" i="2"/>
  <c r="AY52" i="2"/>
  <c r="BA52" i="2"/>
  <c r="BB52" i="2"/>
  <c r="BC52" i="2"/>
  <c r="BD52" i="2"/>
  <c r="BE52" i="2"/>
  <c r="BF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W53" i="2"/>
  <c r="Y53" i="2"/>
  <c r="Z53" i="2"/>
  <c r="AA53" i="2"/>
  <c r="AB53" i="2"/>
  <c r="AC53" i="2"/>
  <c r="AD53" i="2"/>
  <c r="AF53" i="2"/>
  <c r="AG53" i="2"/>
  <c r="AH53" i="2"/>
  <c r="AI53" i="2"/>
  <c r="AJ53" i="2"/>
  <c r="AK53" i="2"/>
  <c r="AM53" i="2"/>
  <c r="AN53" i="2"/>
  <c r="AO53" i="2"/>
  <c r="AP53" i="2"/>
  <c r="AQ53" i="2"/>
  <c r="AR53" i="2"/>
  <c r="AT53" i="2"/>
  <c r="AU53" i="2"/>
  <c r="AV53" i="2"/>
  <c r="AW53" i="2"/>
  <c r="AX53" i="2"/>
  <c r="AY53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W54" i="2"/>
  <c r="Y54" i="2"/>
  <c r="Z54" i="2"/>
  <c r="AA54" i="2"/>
  <c r="AB54" i="2"/>
  <c r="AC54" i="2"/>
  <c r="AD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W56" i="2"/>
  <c r="Y56" i="2"/>
  <c r="Z56" i="2"/>
  <c r="AA56" i="2"/>
  <c r="AB56" i="2"/>
  <c r="AC56" i="2"/>
  <c r="AD56" i="2"/>
  <c r="AF56" i="2"/>
  <c r="AG56" i="2"/>
  <c r="AH56" i="2"/>
  <c r="AI56" i="2"/>
  <c r="AJ56" i="2"/>
  <c r="AK56" i="2"/>
  <c r="AM56" i="2"/>
  <c r="AN56" i="2"/>
  <c r="AO56" i="2"/>
  <c r="AP56" i="2"/>
  <c r="AQ56" i="2"/>
  <c r="AR56" i="2"/>
  <c r="AT56" i="2"/>
  <c r="AU56" i="2"/>
  <c r="AV56" i="2"/>
  <c r="AW56" i="2"/>
  <c r="AX56" i="2"/>
  <c r="AY56" i="2"/>
  <c r="BA56" i="2"/>
  <c r="BB56" i="2"/>
  <c r="BC56" i="2"/>
  <c r="BD56" i="2"/>
  <c r="BE56" i="2"/>
  <c r="BF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W58" i="2"/>
  <c r="Y58" i="2"/>
  <c r="Z58" i="2"/>
  <c r="AA58" i="2"/>
  <c r="AB58" i="2"/>
  <c r="AC58" i="2"/>
  <c r="AD58" i="2"/>
  <c r="AF58" i="2"/>
  <c r="AG58" i="2"/>
  <c r="AH58" i="2"/>
  <c r="AI58" i="2"/>
  <c r="AJ58" i="2"/>
  <c r="AK58" i="2"/>
  <c r="AM58" i="2"/>
  <c r="AN58" i="2"/>
  <c r="AO58" i="2"/>
  <c r="AP58" i="2"/>
  <c r="AQ58" i="2"/>
  <c r="AR58" i="2"/>
  <c r="AT58" i="2"/>
  <c r="AU58" i="2"/>
  <c r="AV58" i="2"/>
  <c r="AW58" i="2"/>
  <c r="AX58" i="2"/>
  <c r="AY58" i="2"/>
  <c r="BA58" i="2"/>
  <c r="BB58" i="2"/>
  <c r="BC58" i="2"/>
  <c r="BD58" i="2"/>
  <c r="BE58" i="2"/>
  <c r="BF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W59" i="2"/>
  <c r="Y59" i="2"/>
  <c r="Z59" i="2"/>
  <c r="AA59" i="2"/>
  <c r="AB59" i="2"/>
  <c r="AC59" i="2"/>
  <c r="AD59" i="2"/>
  <c r="AF59" i="2"/>
  <c r="AG59" i="2"/>
  <c r="AH59" i="2"/>
  <c r="AI59" i="2"/>
  <c r="AJ59" i="2"/>
  <c r="AK59" i="2"/>
  <c r="AM59" i="2"/>
  <c r="AN59" i="2"/>
  <c r="AO59" i="2"/>
  <c r="AP59" i="2"/>
  <c r="AQ59" i="2"/>
  <c r="AR59" i="2"/>
  <c r="AT59" i="2"/>
  <c r="AU59" i="2"/>
  <c r="AV59" i="2"/>
  <c r="AW59" i="2"/>
  <c r="AX59" i="2"/>
  <c r="AY59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W61" i="2"/>
  <c r="Y61" i="2"/>
  <c r="Z61" i="2"/>
  <c r="AA61" i="2"/>
  <c r="AB61" i="2"/>
  <c r="AC61" i="2"/>
  <c r="AD61" i="2"/>
  <c r="AF61" i="2"/>
  <c r="AG61" i="2"/>
  <c r="AH61" i="2"/>
  <c r="AI61" i="2"/>
  <c r="AJ61" i="2"/>
  <c r="AK61" i="2"/>
  <c r="AM61" i="2"/>
  <c r="AN61" i="2"/>
  <c r="AO61" i="2"/>
  <c r="AP61" i="2"/>
  <c r="AQ61" i="2"/>
  <c r="AR61" i="2"/>
  <c r="AT61" i="2"/>
  <c r="AU61" i="2"/>
  <c r="AV61" i="2"/>
  <c r="AW61" i="2"/>
  <c r="AX61" i="2"/>
  <c r="AY61" i="2"/>
  <c r="BA61" i="2"/>
  <c r="BB61" i="2"/>
  <c r="BC61" i="2"/>
  <c r="BD61" i="2"/>
  <c r="BE61" i="2"/>
  <c r="BF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W62" i="2"/>
  <c r="Y62" i="2"/>
  <c r="Z62" i="2"/>
  <c r="AA62" i="2"/>
  <c r="AB62" i="2"/>
  <c r="AC62" i="2"/>
  <c r="AD62" i="2"/>
  <c r="AF62" i="2"/>
  <c r="AG62" i="2"/>
  <c r="AH62" i="2"/>
  <c r="AI62" i="2"/>
  <c r="AJ62" i="2"/>
  <c r="AK62" i="2"/>
  <c r="AM62" i="2"/>
  <c r="AN62" i="2"/>
  <c r="AO62" i="2"/>
  <c r="AP62" i="2"/>
  <c r="AQ62" i="2"/>
  <c r="AR62" i="2"/>
  <c r="AT62" i="2"/>
  <c r="AU62" i="2"/>
  <c r="AV62" i="2"/>
  <c r="AW62" i="2"/>
  <c r="AX62" i="2"/>
  <c r="AY62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W63" i="2"/>
  <c r="Y63" i="2"/>
  <c r="Z63" i="2"/>
  <c r="AA63" i="2"/>
  <c r="AB63" i="2"/>
  <c r="AC63" i="2"/>
  <c r="AD63" i="2"/>
  <c r="AF63" i="2"/>
  <c r="AG63" i="2"/>
  <c r="AH63" i="2"/>
  <c r="AI63" i="2"/>
  <c r="AJ63" i="2"/>
  <c r="AK63" i="2"/>
  <c r="AM63" i="2"/>
  <c r="AN63" i="2"/>
  <c r="AO63" i="2"/>
  <c r="AP63" i="2"/>
  <c r="AQ63" i="2"/>
  <c r="AR63" i="2"/>
  <c r="AT63" i="2"/>
  <c r="AU63" i="2"/>
  <c r="AV63" i="2"/>
  <c r="AW63" i="2"/>
  <c r="AX63" i="2"/>
  <c r="AY63" i="2"/>
  <c r="BA63" i="2"/>
  <c r="BB63" i="2"/>
  <c r="BC63" i="2"/>
  <c r="BD63" i="2"/>
  <c r="BE63" i="2"/>
  <c r="BF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W64" i="2"/>
  <c r="Y64" i="2"/>
  <c r="Z64" i="2"/>
  <c r="AA64" i="2"/>
  <c r="AB64" i="2"/>
  <c r="AC64" i="2"/>
  <c r="AD64" i="2"/>
  <c r="AF64" i="2"/>
  <c r="AG64" i="2"/>
  <c r="AH64" i="2"/>
  <c r="AI64" i="2"/>
  <c r="AJ64" i="2"/>
  <c r="AK64" i="2"/>
  <c r="AM64" i="2"/>
  <c r="AN64" i="2"/>
  <c r="AO64" i="2"/>
  <c r="AP64" i="2"/>
  <c r="AQ64" i="2"/>
  <c r="AR64" i="2"/>
  <c r="AT64" i="2"/>
  <c r="AU64" i="2"/>
  <c r="AV64" i="2"/>
  <c r="AW64" i="2"/>
  <c r="AX64" i="2"/>
  <c r="AY64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W65" i="2"/>
  <c r="Y65" i="2"/>
  <c r="Z65" i="2"/>
  <c r="AA65" i="2"/>
  <c r="AB65" i="2"/>
  <c r="AC65" i="2"/>
  <c r="AD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T65" i="2"/>
  <c r="AU65" i="2"/>
  <c r="AV65" i="2"/>
  <c r="AW65" i="2"/>
  <c r="AX65" i="2"/>
  <c r="AY65" i="2"/>
  <c r="BA65" i="2"/>
  <c r="BB65" i="2"/>
  <c r="BC65" i="2"/>
  <c r="BD65" i="2"/>
  <c r="BE65" i="2"/>
  <c r="BF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P66" i="2" s="1"/>
  <c r="L66" i="2"/>
  <c r="M66" i="2"/>
  <c r="N66" i="2"/>
  <c r="O66" i="2"/>
  <c r="R66" i="2"/>
  <c r="S66" i="2"/>
  <c r="T66" i="2"/>
  <c r="U66" i="2"/>
  <c r="V66" i="2"/>
  <c r="W66" i="2"/>
  <c r="Y66" i="2"/>
  <c r="Z66" i="2"/>
  <c r="AA66" i="2"/>
  <c r="AB66" i="2"/>
  <c r="AC66" i="2"/>
  <c r="AD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T66" i="2"/>
  <c r="AU66" i="2"/>
  <c r="AV66" i="2"/>
  <c r="AW66" i="2"/>
  <c r="AX66" i="2"/>
  <c r="AY66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W67" i="2"/>
  <c r="Y67" i="2"/>
  <c r="Z67" i="2"/>
  <c r="AA67" i="2"/>
  <c r="AB67" i="2"/>
  <c r="AC67" i="2"/>
  <c r="AD67" i="2"/>
  <c r="AF67" i="2"/>
  <c r="AG67" i="2"/>
  <c r="AH67" i="2"/>
  <c r="AI67" i="2"/>
  <c r="AJ67" i="2"/>
  <c r="AK67" i="2"/>
  <c r="AM67" i="2"/>
  <c r="AN67" i="2"/>
  <c r="AO67" i="2"/>
  <c r="AP67" i="2"/>
  <c r="AQ67" i="2"/>
  <c r="AR67" i="2"/>
  <c r="AT67" i="2"/>
  <c r="AU67" i="2"/>
  <c r="AV67" i="2"/>
  <c r="AW67" i="2"/>
  <c r="AX67" i="2"/>
  <c r="AY67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W68" i="2"/>
  <c r="Y68" i="2"/>
  <c r="Z68" i="2"/>
  <c r="AA68" i="2"/>
  <c r="AB68" i="2"/>
  <c r="AC68" i="2"/>
  <c r="AD68" i="2"/>
  <c r="AF68" i="2"/>
  <c r="AG68" i="2"/>
  <c r="AH68" i="2"/>
  <c r="AI68" i="2"/>
  <c r="AJ68" i="2"/>
  <c r="AK68" i="2"/>
  <c r="AM68" i="2"/>
  <c r="AN68" i="2"/>
  <c r="AO68" i="2"/>
  <c r="AP68" i="2"/>
  <c r="AQ68" i="2"/>
  <c r="AR68" i="2"/>
  <c r="AT68" i="2"/>
  <c r="AU68" i="2"/>
  <c r="AV68" i="2"/>
  <c r="AW68" i="2"/>
  <c r="AX68" i="2"/>
  <c r="AY68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P69" i="2"/>
  <c r="R69" i="2"/>
  <c r="S69" i="2"/>
  <c r="T69" i="2"/>
  <c r="U69" i="2"/>
  <c r="V69" i="2"/>
  <c r="W69" i="2"/>
  <c r="Y69" i="2"/>
  <c r="Z69" i="2"/>
  <c r="AA69" i="2"/>
  <c r="AB69" i="2"/>
  <c r="AC69" i="2"/>
  <c r="AD69" i="2"/>
  <c r="AF69" i="2"/>
  <c r="AG69" i="2"/>
  <c r="AH69" i="2"/>
  <c r="AI69" i="2"/>
  <c r="AJ69" i="2"/>
  <c r="AK69" i="2"/>
  <c r="AM69" i="2"/>
  <c r="AN69" i="2"/>
  <c r="AO69" i="2"/>
  <c r="AP69" i="2"/>
  <c r="AQ69" i="2"/>
  <c r="AR69" i="2"/>
  <c r="AT69" i="2"/>
  <c r="AU69" i="2"/>
  <c r="AV69" i="2"/>
  <c r="AW69" i="2"/>
  <c r="AX69" i="2"/>
  <c r="AY69" i="2"/>
  <c r="BA69" i="2"/>
  <c r="BB69" i="2"/>
  <c r="BC69" i="2"/>
  <c r="BD69" i="2"/>
  <c r="BE69" i="2"/>
  <c r="BF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W70" i="2"/>
  <c r="Y70" i="2"/>
  <c r="Z70" i="2"/>
  <c r="AA70" i="2"/>
  <c r="AB70" i="2"/>
  <c r="AC70" i="2"/>
  <c r="AD70" i="2"/>
  <c r="AF70" i="2"/>
  <c r="AG70" i="2"/>
  <c r="AH70" i="2"/>
  <c r="AI70" i="2"/>
  <c r="AJ70" i="2"/>
  <c r="AK70" i="2"/>
  <c r="AM70" i="2"/>
  <c r="AN70" i="2"/>
  <c r="AO70" i="2"/>
  <c r="AP70" i="2"/>
  <c r="AQ70" i="2"/>
  <c r="AR70" i="2"/>
  <c r="AT70" i="2"/>
  <c r="AU70" i="2"/>
  <c r="AV70" i="2"/>
  <c r="AW70" i="2"/>
  <c r="AX70" i="2"/>
  <c r="AY70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W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AY71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W72" i="2"/>
  <c r="Y72" i="2"/>
  <c r="Z72" i="2"/>
  <c r="AA72" i="2"/>
  <c r="AB72" i="2"/>
  <c r="AC72" i="2"/>
  <c r="AD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W73" i="2"/>
  <c r="Y73" i="2"/>
  <c r="Z73" i="2"/>
  <c r="AA73" i="2"/>
  <c r="AB73" i="2"/>
  <c r="AC73" i="2"/>
  <c r="AD73" i="2"/>
  <c r="AF73" i="2"/>
  <c r="AG73" i="2"/>
  <c r="AH73" i="2"/>
  <c r="AI73" i="2"/>
  <c r="AJ73" i="2"/>
  <c r="AK73" i="2"/>
  <c r="AM73" i="2"/>
  <c r="AN73" i="2"/>
  <c r="AO73" i="2"/>
  <c r="AP73" i="2"/>
  <c r="AQ73" i="2"/>
  <c r="AR73" i="2"/>
  <c r="AT73" i="2"/>
  <c r="AU73" i="2"/>
  <c r="AV73" i="2"/>
  <c r="AW73" i="2"/>
  <c r="AX73" i="2"/>
  <c r="AY73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W74" i="2"/>
  <c r="Y74" i="2"/>
  <c r="Z74" i="2"/>
  <c r="AA74" i="2"/>
  <c r="AB74" i="2"/>
  <c r="AC74" i="2"/>
  <c r="AD74" i="2"/>
  <c r="AF74" i="2"/>
  <c r="AG74" i="2"/>
  <c r="AH74" i="2"/>
  <c r="AI74" i="2"/>
  <c r="AJ74" i="2"/>
  <c r="AK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W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W76" i="2"/>
  <c r="Y76" i="2"/>
  <c r="Z76" i="2"/>
  <c r="AA76" i="2"/>
  <c r="AB76" i="2"/>
  <c r="AC76" i="2"/>
  <c r="AD76" i="2"/>
  <c r="AF76" i="2"/>
  <c r="AG76" i="2"/>
  <c r="AH76" i="2"/>
  <c r="AI76" i="2"/>
  <c r="AJ76" i="2"/>
  <c r="AK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W77" i="2"/>
  <c r="Y77" i="2"/>
  <c r="Z77" i="2"/>
  <c r="AA77" i="2"/>
  <c r="AB77" i="2"/>
  <c r="AC77" i="2"/>
  <c r="AD77" i="2"/>
  <c r="AF77" i="2"/>
  <c r="AG77" i="2"/>
  <c r="AH77" i="2"/>
  <c r="AI77" i="2"/>
  <c r="AJ77" i="2"/>
  <c r="AK77" i="2"/>
  <c r="AM77" i="2"/>
  <c r="AN77" i="2"/>
  <c r="AO77" i="2"/>
  <c r="AP77" i="2"/>
  <c r="AQ77" i="2"/>
  <c r="AR77" i="2"/>
  <c r="AT77" i="2"/>
  <c r="AU77" i="2"/>
  <c r="AV77" i="2"/>
  <c r="AW77" i="2"/>
  <c r="AX77" i="2"/>
  <c r="AY77" i="2"/>
  <c r="BA77" i="2"/>
  <c r="BB77" i="2"/>
  <c r="BC77" i="2"/>
  <c r="BD77" i="2"/>
  <c r="BE77" i="2"/>
  <c r="BF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W78" i="2"/>
  <c r="Y78" i="2"/>
  <c r="Z78" i="2"/>
  <c r="AA78" i="2"/>
  <c r="AB78" i="2"/>
  <c r="AC78" i="2"/>
  <c r="AD78" i="2"/>
  <c r="AF78" i="2"/>
  <c r="AG78" i="2"/>
  <c r="AH78" i="2"/>
  <c r="AI78" i="2"/>
  <c r="AJ78" i="2"/>
  <c r="AK78" i="2"/>
  <c r="AM78" i="2"/>
  <c r="AN78" i="2"/>
  <c r="AO78" i="2"/>
  <c r="AP78" i="2"/>
  <c r="AQ78" i="2"/>
  <c r="AR78" i="2"/>
  <c r="AT78" i="2"/>
  <c r="AU78" i="2"/>
  <c r="AV78" i="2"/>
  <c r="AW78" i="2"/>
  <c r="AX78" i="2"/>
  <c r="AY78" i="2"/>
  <c r="BA78" i="2"/>
  <c r="BB78" i="2"/>
  <c r="BC78" i="2"/>
  <c r="BD78" i="2"/>
  <c r="BE78" i="2"/>
  <c r="BF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W79" i="2"/>
  <c r="Y79" i="2"/>
  <c r="Z79" i="2"/>
  <c r="AA79" i="2"/>
  <c r="AB79" i="2"/>
  <c r="AC79" i="2"/>
  <c r="AD79" i="2"/>
  <c r="AF79" i="2"/>
  <c r="AG79" i="2"/>
  <c r="AH79" i="2"/>
  <c r="AI79" i="2"/>
  <c r="AJ79" i="2"/>
  <c r="AK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W80" i="2"/>
  <c r="Y80" i="2"/>
  <c r="Z80" i="2"/>
  <c r="AA80" i="2"/>
  <c r="AB80" i="2"/>
  <c r="AC80" i="2"/>
  <c r="AD80" i="2"/>
  <c r="AF80" i="2"/>
  <c r="AG80" i="2"/>
  <c r="AH80" i="2"/>
  <c r="AI80" i="2"/>
  <c r="AJ80" i="2"/>
  <c r="AK80" i="2"/>
  <c r="AM80" i="2"/>
  <c r="AN80" i="2"/>
  <c r="AO80" i="2"/>
  <c r="AP80" i="2"/>
  <c r="AQ80" i="2"/>
  <c r="AR80" i="2"/>
  <c r="AT80" i="2"/>
  <c r="AU80" i="2"/>
  <c r="AV80" i="2"/>
  <c r="AW80" i="2"/>
  <c r="AX80" i="2"/>
  <c r="AY80" i="2"/>
  <c r="BA80" i="2"/>
  <c r="BB80" i="2"/>
  <c r="BC80" i="2"/>
  <c r="BD80" i="2"/>
  <c r="BE80" i="2"/>
  <c r="BF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W81" i="2"/>
  <c r="Y81" i="2"/>
  <c r="Z81" i="2"/>
  <c r="AA81" i="2"/>
  <c r="AB81" i="2"/>
  <c r="AC81" i="2"/>
  <c r="AD81" i="2"/>
  <c r="AF81" i="2"/>
  <c r="AG81" i="2"/>
  <c r="AH81" i="2"/>
  <c r="AI81" i="2"/>
  <c r="AJ81" i="2"/>
  <c r="AK81" i="2"/>
  <c r="AM81" i="2"/>
  <c r="AN81" i="2"/>
  <c r="AO81" i="2"/>
  <c r="AP81" i="2"/>
  <c r="AQ81" i="2"/>
  <c r="AR81" i="2"/>
  <c r="AT81" i="2"/>
  <c r="AU81" i="2"/>
  <c r="AV81" i="2"/>
  <c r="AW81" i="2"/>
  <c r="AX81" i="2"/>
  <c r="AY81" i="2"/>
  <c r="BA81" i="2"/>
  <c r="BB81" i="2"/>
  <c r="BC81" i="2"/>
  <c r="BD81" i="2"/>
  <c r="BE81" i="2"/>
  <c r="BF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W83" i="2"/>
  <c r="Y83" i="2"/>
  <c r="Z83" i="2"/>
  <c r="AA83" i="2"/>
  <c r="AB83" i="2"/>
  <c r="AC83" i="2"/>
  <c r="AD83" i="2"/>
  <c r="AF83" i="2"/>
  <c r="AG83" i="2"/>
  <c r="AH83" i="2"/>
  <c r="AI83" i="2"/>
  <c r="AJ83" i="2"/>
  <c r="AK83" i="2"/>
  <c r="AM83" i="2"/>
  <c r="AN83" i="2"/>
  <c r="AO83" i="2"/>
  <c r="AP83" i="2"/>
  <c r="AQ83" i="2"/>
  <c r="AR83" i="2"/>
  <c r="AT83" i="2"/>
  <c r="AU83" i="2"/>
  <c r="AV83" i="2"/>
  <c r="AW83" i="2"/>
  <c r="AX83" i="2"/>
  <c r="AY83" i="2"/>
  <c r="BA83" i="2"/>
  <c r="BB83" i="2"/>
  <c r="BC83" i="2"/>
  <c r="BD83" i="2"/>
  <c r="BE83" i="2"/>
  <c r="BF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W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R84" i="2"/>
  <c r="AT84" i="2"/>
  <c r="AU84" i="2"/>
  <c r="AV84" i="2"/>
  <c r="AW84" i="2"/>
  <c r="AX84" i="2"/>
  <c r="AY84" i="2"/>
  <c r="BA84" i="2"/>
  <c r="BB84" i="2"/>
  <c r="BC84" i="2"/>
  <c r="BD84" i="2"/>
  <c r="BE84" i="2"/>
  <c r="BF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W85" i="2"/>
  <c r="Y85" i="2"/>
  <c r="Z85" i="2"/>
  <c r="AA85" i="2"/>
  <c r="AB85" i="2"/>
  <c r="AC85" i="2"/>
  <c r="AD85" i="2"/>
  <c r="AF85" i="2"/>
  <c r="AG85" i="2"/>
  <c r="AH85" i="2"/>
  <c r="AI85" i="2"/>
  <c r="AJ85" i="2"/>
  <c r="AK85" i="2"/>
  <c r="AM85" i="2"/>
  <c r="AN85" i="2"/>
  <c r="AO85" i="2"/>
  <c r="AP85" i="2"/>
  <c r="AQ85" i="2"/>
  <c r="AR85" i="2"/>
  <c r="AT85" i="2"/>
  <c r="AU85" i="2"/>
  <c r="AV85" i="2"/>
  <c r="AW85" i="2"/>
  <c r="AX85" i="2"/>
  <c r="AY85" i="2"/>
  <c r="BA85" i="2"/>
  <c r="BB85" i="2"/>
  <c r="BC85" i="2"/>
  <c r="BD85" i="2"/>
  <c r="BE85" i="2"/>
  <c r="BF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W86" i="2"/>
  <c r="Y86" i="2"/>
  <c r="Z86" i="2"/>
  <c r="AA86" i="2"/>
  <c r="AB86" i="2"/>
  <c r="AC86" i="2"/>
  <c r="AD86" i="2"/>
  <c r="AF86" i="2"/>
  <c r="AG86" i="2"/>
  <c r="AH86" i="2"/>
  <c r="AI86" i="2"/>
  <c r="AJ86" i="2"/>
  <c r="AK86" i="2"/>
  <c r="AM86" i="2"/>
  <c r="AN86" i="2"/>
  <c r="AO86" i="2"/>
  <c r="AP86" i="2"/>
  <c r="AQ86" i="2"/>
  <c r="AR86" i="2"/>
  <c r="AT86" i="2"/>
  <c r="AU86" i="2"/>
  <c r="AV86" i="2"/>
  <c r="AW86" i="2"/>
  <c r="AX86" i="2"/>
  <c r="AY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W87" i="2"/>
  <c r="Y87" i="2"/>
  <c r="Z87" i="2"/>
  <c r="AA87" i="2"/>
  <c r="AB87" i="2"/>
  <c r="AC87" i="2"/>
  <c r="AD87" i="2"/>
  <c r="AF87" i="2"/>
  <c r="AG87" i="2"/>
  <c r="AH87" i="2"/>
  <c r="AI87" i="2"/>
  <c r="AJ87" i="2"/>
  <c r="AK87" i="2"/>
  <c r="AM87" i="2"/>
  <c r="AN87" i="2"/>
  <c r="AO87" i="2"/>
  <c r="AP87" i="2"/>
  <c r="AQ87" i="2"/>
  <c r="AR87" i="2"/>
  <c r="AT87" i="2"/>
  <c r="AU87" i="2"/>
  <c r="AV87" i="2"/>
  <c r="AW87" i="2"/>
  <c r="AX87" i="2"/>
  <c r="AY87" i="2"/>
  <c r="BA87" i="2"/>
  <c r="BB87" i="2"/>
  <c r="BC87" i="2"/>
  <c r="BD87" i="2"/>
  <c r="BE87" i="2"/>
  <c r="BF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P88" i="2" s="1"/>
  <c r="L88" i="2"/>
  <c r="M88" i="2"/>
  <c r="N88" i="2"/>
  <c r="O88" i="2"/>
  <c r="R88" i="2"/>
  <c r="S88" i="2"/>
  <c r="T88" i="2"/>
  <c r="U88" i="2"/>
  <c r="V88" i="2"/>
  <c r="W88" i="2"/>
  <c r="Y88" i="2"/>
  <c r="Z88" i="2"/>
  <c r="AA88" i="2"/>
  <c r="AB88" i="2"/>
  <c r="AC88" i="2"/>
  <c r="AD88" i="2"/>
  <c r="AF88" i="2"/>
  <c r="AG88" i="2"/>
  <c r="AH88" i="2"/>
  <c r="AI88" i="2"/>
  <c r="AJ88" i="2"/>
  <c r="AK88" i="2"/>
  <c r="AM88" i="2"/>
  <c r="AN88" i="2"/>
  <c r="AO88" i="2"/>
  <c r="AP88" i="2"/>
  <c r="AQ88" i="2"/>
  <c r="AR88" i="2"/>
  <c r="AT88" i="2"/>
  <c r="AU88" i="2"/>
  <c r="AV88" i="2"/>
  <c r="AW88" i="2"/>
  <c r="AX88" i="2"/>
  <c r="AY88" i="2"/>
  <c r="BA88" i="2"/>
  <c r="BB88" i="2"/>
  <c r="BC88" i="2"/>
  <c r="BD88" i="2"/>
  <c r="BE88" i="2"/>
  <c r="BF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P89" i="2"/>
  <c r="R89" i="2"/>
  <c r="S89" i="2"/>
  <c r="T89" i="2"/>
  <c r="U89" i="2"/>
  <c r="V89" i="2"/>
  <c r="W89" i="2"/>
  <c r="Y89" i="2"/>
  <c r="Z89" i="2"/>
  <c r="AA89" i="2"/>
  <c r="AB89" i="2"/>
  <c r="AC89" i="2"/>
  <c r="AD89" i="2"/>
  <c r="AF89" i="2"/>
  <c r="AG89" i="2"/>
  <c r="AH89" i="2"/>
  <c r="AI89" i="2"/>
  <c r="AJ89" i="2"/>
  <c r="AK89" i="2"/>
  <c r="AM89" i="2"/>
  <c r="AN89" i="2"/>
  <c r="AO89" i="2"/>
  <c r="AP89" i="2"/>
  <c r="AQ89" i="2"/>
  <c r="AR89" i="2"/>
  <c r="AT89" i="2"/>
  <c r="AU89" i="2"/>
  <c r="AV89" i="2"/>
  <c r="AW89" i="2"/>
  <c r="AX89" i="2"/>
  <c r="AY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P90" i="2"/>
  <c r="R90" i="2"/>
  <c r="S90" i="2"/>
  <c r="T90" i="2"/>
  <c r="U90" i="2"/>
  <c r="V90" i="2"/>
  <c r="W90" i="2"/>
  <c r="Y90" i="2"/>
  <c r="Z90" i="2"/>
  <c r="AA90" i="2"/>
  <c r="AB90" i="2"/>
  <c r="AC90" i="2"/>
  <c r="AD90" i="2"/>
  <c r="AF90" i="2"/>
  <c r="AG90" i="2"/>
  <c r="AH90" i="2"/>
  <c r="AI90" i="2"/>
  <c r="AJ90" i="2"/>
  <c r="AK90" i="2"/>
  <c r="AM90" i="2"/>
  <c r="AN90" i="2"/>
  <c r="AO90" i="2"/>
  <c r="AP90" i="2"/>
  <c r="AQ90" i="2"/>
  <c r="AR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D91" i="2"/>
  <c r="E91" i="2"/>
  <c r="F91" i="2"/>
  <c r="G91" i="2"/>
  <c r="H91" i="2"/>
  <c r="K91" i="2"/>
  <c r="L91" i="2"/>
  <c r="M91" i="2"/>
  <c r="N91" i="2"/>
  <c r="O91" i="2"/>
  <c r="P91" i="2"/>
  <c r="R91" i="2"/>
  <c r="S91" i="2"/>
  <c r="T91" i="2"/>
  <c r="U91" i="2"/>
  <c r="V91" i="2"/>
  <c r="W91" i="2"/>
  <c r="Y91" i="2"/>
  <c r="Z91" i="2"/>
  <c r="AA91" i="2"/>
  <c r="AB91" i="2"/>
  <c r="AC91" i="2"/>
  <c r="AD91" i="2"/>
  <c r="AF91" i="2"/>
  <c r="AG91" i="2"/>
  <c r="AH91" i="2"/>
  <c r="AI91" i="2"/>
  <c r="AJ91" i="2"/>
  <c r="AK91" i="2"/>
  <c r="AM91" i="2"/>
  <c r="AN91" i="2"/>
  <c r="AO91" i="2"/>
  <c r="AP91" i="2"/>
  <c r="AQ91" i="2"/>
  <c r="AR91" i="2"/>
  <c r="AT91" i="2"/>
  <c r="AU91" i="2"/>
  <c r="AV91" i="2"/>
  <c r="AW91" i="2"/>
  <c r="AX91" i="2"/>
  <c r="AY91" i="2"/>
  <c r="BA91" i="2"/>
  <c r="BB91" i="2"/>
  <c r="BC91" i="2"/>
  <c r="BD91" i="2"/>
  <c r="BE91" i="2"/>
  <c r="BF91" i="2"/>
  <c r="BH91" i="2"/>
  <c r="BI91" i="2"/>
  <c r="BJ91" i="2"/>
  <c r="BK91" i="2"/>
  <c r="BL91" i="2"/>
  <c r="BM91" i="2"/>
  <c r="BO91" i="2"/>
  <c r="BP91" i="2"/>
  <c r="BQ91" i="2"/>
  <c r="BR91" i="2"/>
  <c r="BS91" i="2"/>
  <c r="BT91" i="2"/>
  <c r="BV91" i="2"/>
  <c r="BW91" i="2"/>
  <c r="BX91" i="2"/>
  <c r="BY91" i="2"/>
  <c r="BZ91" i="2"/>
  <c r="CA91" i="2"/>
  <c r="CC91" i="2"/>
  <c r="CD91" i="2"/>
  <c r="CE91" i="2"/>
  <c r="CF91" i="2"/>
  <c r="CG91" i="2"/>
  <c r="CH91" i="2"/>
  <c r="CJ91" i="2"/>
  <c r="CK91" i="2"/>
  <c r="CL91" i="2"/>
  <c r="CM91" i="2"/>
  <c r="CN91" i="2"/>
  <c r="CO91" i="2"/>
  <c r="CQ91" i="2"/>
  <c r="CR91" i="2"/>
  <c r="CS91" i="2"/>
  <c r="CT91" i="2"/>
  <c r="CU91" i="2"/>
  <c r="CV91" i="2"/>
  <c r="CX91" i="2"/>
  <c r="CY91" i="2"/>
  <c r="CZ91" i="2"/>
  <c r="DA91" i="2"/>
  <c r="DB91" i="2"/>
  <c r="DC91" i="2"/>
  <c r="DE91" i="2"/>
  <c r="DF91" i="2"/>
  <c r="DG91" i="2"/>
  <c r="DH91" i="2"/>
  <c r="DI91" i="2"/>
  <c r="DJ91" i="2"/>
  <c r="DL91" i="2"/>
  <c r="DM91" i="2"/>
  <c r="DN91" i="2"/>
  <c r="DO91" i="2"/>
  <c r="DP91" i="2"/>
  <c r="DQ91" i="2"/>
  <c r="DS91" i="2"/>
  <c r="DT91" i="2"/>
  <c r="DU91" i="2"/>
  <c r="DV91" i="2"/>
  <c r="DW91" i="2"/>
  <c r="DX91" i="2"/>
  <c r="DZ91" i="2"/>
  <c r="EA91" i="2"/>
  <c r="EB91" i="2"/>
  <c r="EC91" i="2"/>
  <c r="ED91" i="2"/>
  <c r="EE91" i="2"/>
  <c r="EG91" i="2"/>
  <c r="EH91" i="2"/>
  <c r="EI91" i="2"/>
  <c r="EJ91" i="2"/>
  <c r="EK91" i="2"/>
  <c r="EL91" i="2"/>
  <c r="EN91" i="2"/>
  <c r="EO91" i="2"/>
  <c r="EP91" i="2"/>
  <c r="EQ91" i="2"/>
  <c r="ER91" i="2"/>
  <c r="ES91" i="2"/>
  <c r="EU91" i="2"/>
  <c r="EV91" i="2"/>
  <c r="EW91" i="2"/>
  <c r="EX91" i="2"/>
  <c r="EY91" i="2"/>
  <c r="EZ91" i="2"/>
  <c r="FB91" i="2"/>
  <c r="FC91" i="2"/>
  <c r="FD91" i="2"/>
  <c r="FE91" i="2"/>
  <c r="FF91" i="2"/>
  <c r="FG91" i="2"/>
  <c r="FI91" i="2"/>
  <c r="FJ91" i="2"/>
  <c r="FK91" i="2"/>
  <c r="FL91" i="2"/>
  <c r="FM91" i="2"/>
  <c r="FN91" i="2"/>
  <c r="FP91" i="2"/>
  <c r="FQ91" i="2"/>
  <c r="FR91" i="2"/>
  <c r="FS91" i="2"/>
  <c r="FT91" i="2"/>
  <c r="FU91" i="2"/>
  <c r="FW91" i="2"/>
  <c r="FX91" i="2"/>
  <c r="FY91" i="2"/>
  <c r="FZ91" i="2"/>
  <c r="GA91" i="2"/>
  <c r="GB91" i="2"/>
  <c r="GD91" i="2"/>
  <c r="GE91" i="2"/>
  <c r="GF91" i="2"/>
  <c r="GG91" i="2"/>
  <c r="GH91" i="2"/>
  <c r="GI91" i="2"/>
  <c r="GK91" i="2"/>
  <c r="GL91" i="2"/>
  <c r="GM91" i="2"/>
  <c r="GN91" i="2"/>
  <c r="GO91" i="2"/>
  <c r="GP91" i="2"/>
  <c r="GR91" i="2"/>
  <c r="GS91" i="2"/>
  <c r="GT91" i="2"/>
  <c r="GU91" i="2"/>
  <c r="GV91" i="2"/>
  <c r="GW91" i="2"/>
  <c r="GY91" i="2"/>
  <c r="GZ91" i="2"/>
  <c r="HA91" i="2"/>
  <c r="HB91" i="2"/>
  <c r="HC91" i="2"/>
  <c r="HD91" i="2"/>
  <c r="HF91" i="2"/>
  <c r="HG91" i="2"/>
  <c r="HH91" i="2"/>
  <c r="HI91" i="2"/>
  <c r="HJ91" i="2"/>
  <c r="HK91" i="2"/>
  <c r="HM91" i="2"/>
  <c r="HN91" i="2"/>
  <c r="HO91" i="2"/>
  <c r="HP91" i="2"/>
  <c r="HQ91" i="2"/>
  <c r="HR91" i="2"/>
  <c r="HT91" i="2"/>
  <c r="HU91" i="2"/>
  <c r="HV91" i="2"/>
  <c r="HW91" i="2"/>
  <c r="HX91" i="2"/>
  <c r="HY91" i="2"/>
  <c r="IA91" i="2"/>
  <c r="IB91" i="2"/>
  <c r="IC91" i="2"/>
  <c r="ID91" i="2"/>
  <c r="IE91" i="2"/>
  <c r="IF91" i="2"/>
  <c r="IH91" i="2"/>
  <c r="II91" i="2"/>
  <c r="IJ91" i="2"/>
  <c r="IK91" i="2"/>
  <c r="IL91" i="2"/>
  <c r="IM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MB91" i="2"/>
  <c r="MC91" i="2"/>
  <c r="MD91" i="2"/>
  <c r="ME91" i="2"/>
  <c r="MF91" i="2"/>
  <c r="MG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QC91" i="2"/>
  <c r="QD91" i="2"/>
  <c r="QE91" i="2"/>
  <c r="QF91" i="2"/>
  <c r="QG91" i="2"/>
  <c r="QH91" i="2"/>
  <c r="D92" i="2"/>
  <c r="E92" i="2"/>
  <c r="F92" i="2"/>
  <c r="G92" i="2"/>
  <c r="H92" i="2"/>
  <c r="K92" i="2"/>
  <c r="L92" i="2"/>
  <c r="M92" i="2"/>
  <c r="N92" i="2"/>
  <c r="O92" i="2"/>
  <c r="P92" i="2"/>
  <c r="R92" i="2"/>
  <c r="S92" i="2"/>
  <c r="T92" i="2"/>
  <c r="U92" i="2"/>
  <c r="V92" i="2"/>
  <c r="W92" i="2"/>
  <c r="Y92" i="2"/>
  <c r="Z92" i="2"/>
  <c r="AA92" i="2"/>
  <c r="AB92" i="2"/>
  <c r="AC92" i="2"/>
  <c r="AD92" i="2"/>
  <c r="AF92" i="2"/>
  <c r="AG92" i="2"/>
  <c r="AH92" i="2"/>
  <c r="AI92" i="2"/>
  <c r="AJ92" i="2"/>
  <c r="AK92" i="2"/>
  <c r="AM92" i="2"/>
  <c r="AN92" i="2"/>
  <c r="AO92" i="2"/>
  <c r="AP92" i="2"/>
  <c r="AQ92" i="2"/>
  <c r="AR92" i="2"/>
  <c r="AT92" i="2"/>
  <c r="AU92" i="2"/>
  <c r="AV92" i="2"/>
  <c r="AW92" i="2"/>
  <c r="AX92" i="2"/>
  <c r="AY92" i="2"/>
  <c r="BA92" i="2"/>
  <c r="BB92" i="2"/>
  <c r="BC92" i="2"/>
  <c r="BD92" i="2"/>
  <c r="BE92" i="2"/>
  <c r="BF92" i="2"/>
  <c r="BH92" i="2"/>
  <c r="BI92" i="2"/>
  <c r="BJ92" i="2"/>
  <c r="BK92" i="2"/>
  <c r="BL92" i="2"/>
  <c r="BM92" i="2"/>
  <c r="BO92" i="2"/>
  <c r="BP92" i="2"/>
  <c r="BQ92" i="2"/>
  <c r="BR92" i="2"/>
  <c r="BS92" i="2"/>
  <c r="BT92" i="2"/>
  <c r="BV92" i="2"/>
  <c r="BW92" i="2"/>
  <c r="BX92" i="2"/>
  <c r="BY92" i="2"/>
  <c r="BZ92" i="2"/>
  <c r="CA92" i="2"/>
  <c r="CC92" i="2"/>
  <c r="CD92" i="2"/>
  <c r="CE92" i="2"/>
  <c r="CF92" i="2"/>
  <c r="CG92" i="2"/>
  <c r="CH92" i="2"/>
  <c r="CJ92" i="2"/>
  <c r="CK92" i="2"/>
  <c r="CL92" i="2"/>
  <c r="CM92" i="2"/>
  <c r="CN92" i="2"/>
  <c r="CO92" i="2"/>
  <c r="CQ92" i="2"/>
  <c r="CR92" i="2"/>
  <c r="CS92" i="2"/>
  <c r="CT92" i="2"/>
  <c r="CU92" i="2"/>
  <c r="CV92" i="2"/>
  <c r="CX92" i="2"/>
  <c r="CY92" i="2"/>
  <c r="CZ92" i="2"/>
  <c r="DA92" i="2"/>
  <c r="DB92" i="2"/>
  <c r="DC92" i="2"/>
  <c r="DE92" i="2"/>
  <c r="DF92" i="2"/>
  <c r="DG92" i="2"/>
  <c r="DH92" i="2"/>
  <c r="DI92" i="2"/>
  <c r="DJ92" i="2"/>
  <c r="DL92" i="2"/>
  <c r="DM92" i="2"/>
  <c r="DN92" i="2"/>
  <c r="DO92" i="2"/>
  <c r="DP92" i="2"/>
  <c r="DQ92" i="2"/>
  <c r="DS92" i="2"/>
  <c r="DT92" i="2"/>
  <c r="DU92" i="2"/>
  <c r="DV92" i="2"/>
  <c r="DW92" i="2"/>
  <c r="DX92" i="2"/>
  <c r="DZ92" i="2"/>
  <c r="EA92" i="2"/>
  <c r="EB92" i="2"/>
  <c r="EC92" i="2"/>
  <c r="ED92" i="2"/>
  <c r="EE92" i="2"/>
  <c r="EG92" i="2"/>
  <c r="EH92" i="2"/>
  <c r="EI92" i="2"/>
  <c r="EJ92" i="2"/>
  <c r="EK92" i="2"/>
  <c r="EL92" i="2"/>
  <c r="EN92" i="2"/>
  <c r="EO92" i="2"/>
  <c r="EP92" i="2"/>
  <c r="EQ92" i="2"/>
  <c r="ER92" i="2"/>
  <c r="ES92" i="2"/>
  <c r="EU92" i="2"/>
  <c r="EV92" i="2"/>
  <c r="EW92" i="2"/>
  <c r="EX92" i="2"/>
  <c r="EY92" i="2"/>
  <c r="EZ92" i="2"/>
  <c r="FB92" i="2"/>
  <c r="FC92" i="2"/>
  <c r="FD92" i="2"/>
  <c r="FE92" i="2"/>
  <c r="FF92" i="2"/>
  <c r="FG92" i="2"/>
  <c r="FI92" i="2"/>
  <c r="FJ92" i="2"/>
  <c r="FK92" i="2"/>
  <c r="FL92" i="2"/>
  <c r="FM92" i="2"/>
  <c r="FN92" i="2"/>
  <c r="FP92" i="2"/>
  <c r="FQ92" i="2"/>
  <c r="FR92" i="2"/>
  <c r="FS92" i="2"/>
  <c r="FT92" i="2"/>
  <c r="FU92" i="2"/>
  <c r="FW92" i="2"/>
  <c r="FX92" i="2"/>
  <c r="FY92" i="2"/>
  <c r="FZ92" i="2"/>
  <c r="GA92" i="2"/>
  <c r="GB92" i="2"/>
  <c r="GD92" i="2"/>
  <c r="GE92" i="2"/>
  <c r="GF92" i="2"/>
  <c r="GG92" i="2"/>
  <c r="GH92" i="2"/>
  <c r="GI92" i="2"/>
  <c r="GK92" i="2"/>
  <c r="GL92" i="2"/>
  <c r="GM92" i="2"/>
  <c r="GN92" i="2"/>
  <c r="GO92" i="2"/>
  <c r="GP92" i="2"/>
  <c r="GR92" i="2"/>
  <c r="GS92" i="2"/>
  <c r="GT92" i="2"/>
  <c r="GU92" i="2"/>
  <c r="GV92" i="2"/>
  <c r="GW92" i="2"/>
  <c r="GY92" i="2"/>
  <c r="GZ92" i="2"/>
  <c r="HA92" i="2"/>
  <c r="HB92" i="2"/>
  <c r="HC92" i="2"/>
  <c r="HD92" i="2"/>
  <c r="HF92" i="2"/>
  <c r="HG92" i="2"/>
  <c r="HH92" i="2"/>
  <c r="HI92" i="2"/>
  <c r="HJ92" i="2"/>
  <c r="HK92" i="2"/>
  <c r="HM92" i="2"/>
  <c r="HN92" i="2"/>
  <c r="HO92" i="2"/>
  <c r="HP92" i="2"/>
  <c r="HQ92" i="2"/>
  <c r="HR92" i="2"/>
  <c r="HT92" i="2"/>
  <c r="HU92" i="2"/>
  <c r="HV92" i="2"/>
  <c r="HW92" i="2"/>
  <c r="HX92" i="2"/>
  <c r="HY92" i="2"/>
  <c r="IA92" i="2"/>
  <c r="IB92" i="2"/>
  <c r="IC92" i="2"/>
  <c r="ID92" i="2"/>
  <c r="IE92" i="2"/>
  <c r="IF92" i="2"/>
  <c r="IH92" i="2"/>
  <c r="II92" i="2"/>
  <c r="IJ92" i="2"/>
  <c r="IK92" i="2"/>
  <c r="IL92" i="2"/>
  <c r="IM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QC92" i="2"/>
  <c r="QD92" i="2"/>
  <c r="QE92" i="2"/>
  <c r="QF92" i="2"/>
  <c r="QG92" i="2"/>
  <c r="QH92" i="2"/>
  <c r="D93" i="2"/>
  <c r="E93" i="2"/>
  <c r="F93" i="2"/>
  <c r="G93" i="2"/>
  <c r="H93" i="2"/>
  <c r="K93" i="2"/>
  <c r="L93" i="2"/>
  <c r="M93" i="2"/>
  <c r="N93" i="2"/>
  <c r="O93" i="2"/>
  <c r="P93" i="2"/>
  <c r="R93" i="2"/>
  <c r="S93" i="2"/>
  <c r="T93" i="2"/>
  <c r="U93" i="2"/>
  <c r="V93" i="2"/>
  <c r="W93" i="2"/>
  <c r="Y93" i="2"/>
  <c r="Z93" i="2"/>
  <c r="AA93" i="2"/>
  <c r="AB93" i="2"/>
  <c r="AC93" i="2"/>
  <c r="AD93" i="2"/>
  <c r="AF93" i="2"/>
  <c r="AG93" i="2"/>
  <c r="AH93" i="2"/>
  <c r="AI93" i="2"/>
  <c r="AJ93" i="2"/>
  <c r="AK93" i="2"/>
  <c r="AM93" i="2"/>
  <c r="AN93" i="2"/>
  <c r="AO93" i="2"/>
  <c r="AP93" i="2"/>
  <c r="AQ93" i="2"/>
  <c r="AR93" i="2"/>
  <c r="AT93" i="2"/>
  <c r="AU93" i="2"/>
  <c r="AV93" i="2"/>
  <c r="AW93" i="2"/>
  <c r="AX93" i="2"/>
  <c r="AY93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V93" i="2"/>
  <c r="BW93" i="2"/>
  <c r="BX93" i="2"/>
  <c r="BY93" i="2"/>
  <c r="BZ93" i="2"/>
  <c r="CA93" i="2"/>
  <c r="CC93" i="2"/>
  <c r="CD93" i="2"/>
  <c r="CE93" i="2"/>
  <c r="CF93" i="2"/>
  <c r="CG93" i="2"/>
  <c r="CH93" i="2"/>
  <c r="CJ93" i="2"/>
  <c r="CK93" i="2"/>
  <c r="CL93" i="2"/>
  <c r="CM93" i="2"/>
  <c r="CN93" i="2"/>
  <c r="CO93" i="2"/>
  <c r="CQ93" i="2"/>
  <c r="CR93" i="2"/>
  <c r="CS93" i="2"/>
  <c r="CT93" i="2"/>
  <c r="CU93" i="2"/>
  <c r="CV93" i="2"/>
  <c r="CX93" i="2"/>
  <c r="CY93" i="2"/>
  <c r="CZ93" i="2"/>
  <c r="DA93" i="2"/>
  <c r="DB93" i="2"/>
  <c r="DC93" i="2"/>
  <c r="DE93" i="2"/>
  <c r="DF93" i="2"/>
  <c r="DG93" i="2"/>
  <c r="DH93" i="2"/>
  <c r="DI93" i="2"/>
  <c r="DJ93" i="2"/>
  <c r="DL93" i="2"/>
  <c r="DM93" i="2"/>
  <c r="DN93" i="2"/>
  <c r="DO93" i="2"/>
  <c r="DP93" i="2"/>
  <c r="DQ93" i="2"/>
  <c r="DS93" i="2"/>
  <c r="DT93" i="2"/>
  <c r="DU93" i="2"/>
  <c r="DV93" i="2"/>
  <c r="DW93" i="2"/>
  <c r="DX93" i="2"/>
  <c r="DZ93" i="2"/>
  <c r="EA93" i="2"/>
  <c r="EB93" i="2"/>
  <c r="EC93" i="2"/>
  <c r="ED93" i="2"/>
  <c r="EE93" i="2"/>
  <c r="EG93" i="2"/>
  <c r="EH93" i="2"/>
  <c r="EI93" i="2"/>
  <c r="EJ93" i="2"/>
  <c r="EK93" i="2"/>
  <c r="EL93" i="2"/>
  <c r="EN93" i="2"/>
  <c r="EO93" i="2"/>
  <c r="EP93" i="2"/>
  <c r="EQ93" i="2"/>
  <c r="ER93" i="2"/>
  <c r="ES93" i="2"/>
  <c r="EU93" i="2"/>
  <c r="EV93" i="2"/>
  <c r="EW93" i="2"/>
  <c r="EX93" i="2"/>
  <c r="EY93" i="2"/>
  <c r="EZ93" i="2"/>
  <c r="FB93" i="2"/>
  <c r="FC93" i="2"/>
  <c r="FD93" i="2"/>
  <c r="FE93" i="2"/>
  <c r="FF93" i="2"/>
  <c r="FG93" i="2"/>
  <c r="FI93" i="2"/>
  <c r="FJ93" i="2"/>
  <c r="FK93" i="2"/>
  <c r="FL93" i="2"/>
  <c r="FM93" i="2"/>
  <c r="FN93" i="2"/>
  <c r="FP93" i="2"/>
  <c r="FQ93" i="2"/>
  <c r="FR93" i="2"/>
  <c r="FS93" i="2"/>
  <c r="FT93" i="2"/>
  <c r="FU93" i="2"/>
  <c r="FW93" i="2"/>
  <c r="FX93" i="2"/>
  <c r="FY93" i="2"/>
  <c r="FZ93" i="2"/>
  <c r="GA93" i="2"/>
  <c r="GB93" i="2"/>
  <c r="GD93" i="2"/>
  <c r="GE93" i="2"/>
  <c r="GF93" i="2"/>
  <c r="GG93" i="2"/>
  <c r="GH93" i="2"/>
  <c r="GI93" i="2"/>
  <c r="GK93" i="2"/>
  <c r="GL93" i="2"/>
  <c r="GM93" i="2"/>
  <c r="GN93" i="2"/>
  <c r="GO93" i="2"/>
  <c r="GP93" i="2"/>
  <c r="GR93" i="2"/>
  <c r="GS93" i="2"/>
  <c r="GT93" i="2"/>
  <c r="GU93" i="2"/>
  <c r="GV93" i="2"/>
  <c r="GW93" i="2"/>
  <c r="GY93" i="2"/>
  <c r="GZ93" i="2"/>
  <c r="HA93" i="2"/>
  <c r="HB93" i="2"/>
  <c r="HC93" i="2"/>
  <c r="HD93" i="2"/>
  <c r="HF93" i="2"/>
  <c r="HG93" i="2"/>
  <c r="HH93" i="2"/>
  <c r="HI93" i="2"/>
  <c r="HJ93" i="2"/>
  <c r="HK93" i="2"/>
  <c r="HM93" i="2"/>
  <c r="HN93" i="2"/>
  <c r="HO93" i="2"/>
  <c r="HP93" i="2"/>
  <c r="HQ93" i="2"/>
  <c r="HR93" i="2"/>
  <c r="HT93" i="2"/>
  <c r="HU93" i="2"/>
  <c r="HV93" i="2"/>
  <c r="HW93" i="2"/>
  <c r="HX93" i="2"/>
  <c r="HY93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QC93" i="2"/>
  <c r="QD93" i="2"/>
  <c r="QE93" i="2"/>
  <c r="QF93" i="2"/>
  <c r="QG93" i="2"/>
  <c r="QH93" i="2"/>
  <c r="D94" i="2"/>
  <c r="E94" i="2"/>
  <c r="F94" i="2"/>
  <c r="G94" i="2"/>
  <c r="H94" i="2"/>
  <c r="K94" i="2"/>
  <c r="L94" i="2"/>
  <c r="M94" i="2"/>
  <c r="N94" i="2"/>
  <c r="O94" i="2"/>
  <c r="P94" i="2"/>
  <c r="R94" i="2"/>
  <c r="S94" i="2"/>
  <c r="T94" i="2"/>
  <c r="U94" i="2"/>
  <c r="V94" i="2"/>
  <c r="W94" i="2"/>
  <c r="Y94" i="2"/>
  <c r="Z94" i="2"/>
  <c r="AA94" i="2"/>
  <c r="AB94" i="2"/>
  <c r="AC94" i="2"/>
  <c r="AD94" i="2"/>
  <c r="AF94" i="2"/>
  <c r="AG94" i="2"/>
  <c r="AH94" i="2"/>
  <c r="AI94" i="2"/>
  <c r="AJ94" i="2"/>
  <c r="AK94" i="2"/>
  <c r="AM94" i="2"/>
  <c r="AN94" i="2"/>
  <c r="AO94" i="2"/>
  <c r="AP94" i="2"/>
  <c r="AQ94" i="2"/>
  <c r="AR94" i="2"/>
  <c r="AT94" i="2"/>
  <c r="AU94" i="2"/>
  <c r="AV94" i="2"/>
  <c r="AW94" i="2"/>
  <c r="AX94" i="2"/>
  <c r="AY94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V94" i="2"/>
  <c r="BW94" i="2"/>
  <c r="BX94" i="2"/>
  <c r="BY94" i="2"/>
  <c r="BZ94" i="2"/>
  <c r="CA94" i="2"/>
  <c r="CC94" i="2"/>
  <c r="CD94" i="2"/>
  <c r="CE94" i="2"/>
  <c r="CF94" i="2"/>
  <c r="CG94" i="2"/>
  <c r="CH94" i="2"/>
  <c r="CJ94" i="2"/>
  <c r="CK94" i="2"/>
  <c r="CL94" i="2"/>
  <c r="CM94" i="2"/>
  <c r="CN94" i="2"/>
  <c r="CO94" i="2"/>
  <c r="CQ94" i="2"/>
  <c r="CR94" i="2"/>
  <c r="CS94" i="2"/>
  <c r="CT94" i="2"/>
  <c r="CU94" i="2"/>
  <c r="CV94" i="2"/>
  <c r="CX94" i="2"/>
  <c r="CY94" i="2"/>
  <c r="CZ94" i="2"/>
  <c r="DA94" i="2"/>
  <c r="DB94" i="2"/>
  <c r="DC94" i="2"/>
  <c r="DE94" i="2"/>
  <c r="DF94" i="2"/>
  <c r="DG94" i="2"/>
  <c r="DH94" i="2"/>
  <c r="DI94" i="2"/>
  <c r="DJ94" i="2"/>
  <c r="DL94" i="2"/>
  <c r="DM94" i="2"/>
  <c r="DN94" i="2"/>
  <c r="DO94" i="2"/>
  <c r="DP94" i="2"/>
  <c r="DQ94" i="2"/>
  <c r="DS94" i="2"/>
  <c r="DT94" i="2"/>
  <c r="DU94" i="2"/>
  <c r="DV94" i="2"/>
  <c r="DW94" i="2"/>
  <c r="DX94" i="2"/>
  <c r="DZ94" i="2"/>
  <c r="EA94" i="2"/>
  <c r="EB94" i="2"/>
  <c r="EC94" i="2"/>
  <c r="ED94" i="2"/>
  <c r="EE94" i="2"/>
  <c r="EG94" i="2"/>
  <c r="EH94" i="2"/>
  <c r="EI94" i="2"/>
  <c r="EJ94" i="2"/>
  <c r="EK94" i="2"/>
  <c r="EL94" i="2"/>
  <c r="EN94" i="2"/>
  <c r="EO94" i="2"/>
  <c r="EP94" i="2"/>
  <c r="EQ94" i="2"/>
  <c r="ER94" i="2"/>
  <c r="ES94" i="2"/>
  <c r="EU94" i="2"/>
  <c r="EV94" i="2"/>
  <c r="EW94" i="2"/>
  <c r="EX94" i="2"/>
  <c r="EY94" i="2"/>
  <c r="EZ94" i="2"/>
  <c r="FB94" i="2"/>
  <c r="FC94" i="2"/>
  <c r="FD94" i="2"/>
  <c r="FE94" i="2"/>
  <c r="FF94" i="2"/>
  <c r="FG94" i="2"/>
  <c r="FI94" i="2"/>
  <c r="FJ94" i="2"/>
  <c r="FK94" i="2"/>
  <c r="FL94" i="2"/>
  <c r="FM94" i="2"/>
  <c r="FN94" i="2"/>
  <c r="FP94" i="2"/>
  <c r="FQ94" i="2"/>
  <c r="FR94" i="2"/>
  <c r="FS94" i="2"/>
  <c r="FT94" i="2"/>
  <c r="FU94" i="2"/>
  <c r="FW94" i="2"/>
  <c r="FX94" i="2"/>
  <c r="FY94" i="2"/>
  <c r="FZ94" i="2"/>
  <c r="GA94" i="2"/>
  <c r="GB94" i="2"/>
  <c r="GD94" i="2"/>
  <c r="GE94" i="2"/>
  <c r="GF94" i="2"/>
  <c r="GG94" i="2"/>
  <c r="GH94" i="2"/>
  <c r="GI94" i="2"/>
  <c r="GK94" i="2"/>
  <c r="GL94" i="2"/>
  <c r="GM94" i="2"/>
  <c r="GN94" i="2"/>
  <c r="GO94" i="2"/>
  <c r="GP94" i="2"/>
  <c r="GR94" i="2"/>
  <c r="GS94" i="2"/>
  <c r="GT94" i="2"/>
  <c r="GU94" i="2"/>
  <c r="GV94" i="2"/>
  <c r="GW94" i="2"/>
  <c r="GY94" i="2"/>
  <c r="GZ94" i="2"/>
  <c r="HA94" i="2"/>
  <c r="HB94" i="2"/>
  <c r="HC94" i="2"/>
  <c r="HD94" i="2"/>
  <c r="HF94" i="2"/>
  <c r="HG94" i="2"/>
  <c r="HH94" i="2"/>
  <c r="HI94" i="2"/>
  <c r="HJ94" i="2"/>
  <c r="HK94" i="2"/>
  <c r="HM94" i="2"/>
  <c r="HN94" i="2"/>
  <c r="HO94" i="2"/>
  <c r="HP94" i="2"/>
  <c r="HQ94" i="2"/>
  <c r="HR94" i="2"/>
  <c r="HT94" i="2"/>
  <c r="HU94" i="2"/>
  <c r="HV94" i="2"/>
  <c r="HW94" i="2"/>
  <c r="HX94" i="2"/>
  <c r="HY94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QC94" i="2"/>
  <c r="QD94" i="2"/>
  <c r="QE94" i="2"/>
  <c r="QF94" i="2"/>
  <c r="QG94" i="2"/>
  <c r="QH94" i="2"/>
  <c r="D95" i="2"/>
  <c r="E95" i="2"/>
  <c r="F95" i="2"/>
  <c r="G95" i="2"/>
  <c r="H95" i="2"/>
  <c r="K95" i="2"/>
  <c r="L95" i="2"/>
  <c r="M95" i="2"/>
  <c r="N95" i="2"/>
  <c r="O95" i="2"/>
  <c r="P95" i="2"/>
  <c r="R95" i="2"/>
  <c r="S95" i="2"/>
  <c r="T95" i="2"/>
  <c r="U95" i="2"/>
  <c r="V95" i="2"/>
  <c r="W95" i="2"/>
  <c r="Y95" i="2"/>
  <c r="Z95" i="2"/>
  <c r="AA95" i="2"/>
  <c r="AB95" i="2"/>
  <c r="AC95" i="2"/>
  <c r="AD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T95" i="2"/>
  <c r="AU95" i="2"/>
  <c r="AV95" i="2"/>
  <c r="AW95" i="2"/>
  <c r="AX95" i="2"/>
  <c r="AY95" i="2"/>
  <c r="BA95" i="2"/>
  <c r="BB95" i="2"/>
  <c r="BC95" i="2"/>
  <c r="BD95" i="2"/>
  <c r="BE95" i="2"/>
  <c r="BF95" i="2"/>
  <c r="BH95" i="2"/>
  <c r="BI95" i="2"/>
  <c r="BJ95" i="2"/>
  <c r="BK95" i="2"/>
  <c r="BL95" i="2"/>
  <c r="BM95" i="2"/>
  <c r="BO95" i="2"/>
  <c r="BP95" i="2"/>
  <c r="BQ95" i="2"/>
  <c r="BR95" i="2"/>
  <c r="BS95" i="2"/>
  <c r="BT95" i="2"/>
  <c r="BV95" i="2"/>
  <c r="BW95" i="2"/>
  <c r="BX95" i="2"/>
  <c r="BY95" i="2"/>
  <c r="BZ95" i="2"/>
  <c r="CA95" i="2"/>
  <c r="CC95" i="2"/>
  <c r="CD95" i="2"/>
  <c r="CE95" i="2"/>
  <c r="CF95" i="2"/>
  <c r="CG95" i="2"/>
  <c r="CH95" i="2"/>
  <c r="CJ95" i="2"/>
  <c r="CK95" i="2"/>
  <c r="CL95" i="2"/>
  <c r="CM95" i="2"/>
  <c r="CN95" i="2"/>
  <c r="CO95" i="2"/>
  <c r="CQ95" i="2"/>
  <c r="CR95" i="2"/>
  <c r="CS95" i="2"/>
  <c r="CT95" i="2"/>
  <c r="CU95" i="2"/>
  <c r="CV95" i="2"/>
  <c r="CX95" i="2"/>
  <c r="CY95" i="2"/>
  <c r="CZ95" i="2"/>
  <c r="DA95" i="2"/>
  <c r="DB95" i="2"/>
  <c r="DC95" i="2"/>
  <c r="DE95" i="2"/>
  <c r="DF95" i="2"/>
  <c r="DG95" i="2"/>
  <c r="DH95" i="2"/>
  <c r="DI95" i="2"/>
  <c r="DJ95" i="2"/>
  <c r="DL95" i="2"/>
  <c r="DM95" i="2"/>
  <c r="DN95" i="2"/>
  <c r="DO95" i="2"/>
  <c r="DP95" i="2"/>
  <c r="DQ95" i="2"/>
  <c r="DS95" i="2"/>
  <c r="DT95" i="2"/>
  <c r="DU95" i="2"/>
  <c r="DV95" i="2"/>
  <c r="DW95" i="2"/>
  <c r="DX95" i="2"/>
  <c r="DZ95" i="2"/>
  <c r="EA95" i="2"/>
  <c r="EB95" i="2"/>
  <c r="EC95" i="2"/>
  <c r="ED95" i="2"/>
  <c r="EE95" i="2"/>
  <c r="EG95" i="2"/>
  <c r="EH95" i="2"/>
  <c r="EI95" i="2"/>
  <c r="EJ95" i="2"/>
  <c r="EK95" i="2"/>
  <c r="EL95" i="2"/>
  <c r="EN95" i="2"/>
  <c r="EO95" i="2"/>
  <c r="EP95" i="2"/>
  <c r="EQ95" i="2"/>
  <c r="ER95" i="2"/>
  <c r="ES95" i="2"/>
  <c r="EU95" i="2"/>
  <c r="EV95" i="2"/>
  <c r="EW95" i="2"/>
  <c r="EX95" i="2"/>
  <c r="EY95" i="2"/>
  <c r="EZ95" i="2"/>
  <c r="FB95" i="2"/>
  <c r="FC95" i="2"/>
  <c r="FD95" i="2"/>
  <c r="FE95" i="2"/>
  <c r="FF95" i="2"/>
  <c r="FG95" i="2"/>
  <c r="FI95" i="2"/>
  <c r="FJ95" i="2"/>
  <c r="FK95" i="2"/>
  <c r="FL95" i="2"/>
  <c r="FM95" i="2"/>
  <c r="FN95" i="2"/>
  <c r="FP95" i="2"/>
  <c r="FQ95" i="2"/>
  <c r="FR95" i="2"/>
  <c r="FS95" i="2"/>
  <c r="FT95" i="2"/>
  <c r="FU95" i="2"/>
  <c r="FW95" i="2"/>
  <c r="FX95" i="2"/>
  <c r="FY95" i="2"/>
  <c r="FZ95" i="2"/>
  <c r="GA95" i="2"/>
  <c r="GB95" i="2"/>
  <c r="GD95" i="2"/>
  <c r="GE95" i="2"/>
  <c r="GF95" i="2"/>
  <c r="GG95" i="2"/>
  <c r="GH95" i="2"/>
  <c r="GI95" i="2"/>
  <c r="GK95" i="2"/>
  <c r="GL95" i="2"/>
  <c r="GM95" i="2"/>
  <c r="GN95" i="2"/>
  <c r="GO95" i="2"/>
  <c r="GP95" i="2"/>
  <c r="GR95" i="2"/>
  <c r="GS95" i="2"/>
  <c r="GT95" i="2"/>
  <c r="GU95" i="2"/>
  <c r="GV95" i="2"/>
  <c r="GW95" i="2"/>
  <c r="GY95" i="2"/>
  <c r="GZ95" i="2"/>
  <c r="HA95" i="2"/>
  <c r="HB95" i="2"/>
  <c r="HC95" i="2"/>
  <c r="HD95" i="2"/>
  <c r="HF95" i="2"/>
  <c r="HG95" i="2"/>
  <c r="HH95" i="2"/>
  <c r="HI95" i="2"/>
  <c r="HJ95" i="2"/>
  <c r="HK95" i="2"/>
  <c r="HM95" i="2"/>
  <c r="HN95" i="2"/>
  <c r="HO95" i="2"/>
  <c r="HP95" i="2"/>
  <c r="HQ95" i="2"/>
  <c r="HR95" i="2"/>
  <c r="HT95" i="2"/>
  <c r="HU95" i="2"/>
  <c r="HV95" i="2"/>
  <c r="HW95" i="2"/>
  <c r="HX95" i="2"/>
  <c r="HY95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QC95" i="2"/>
  <c r="QD95" i="2"/>
  <c r="QE95" i="2"/>
  <c r="QF95" i="2"/>
  <c r="QG95" i="2"/>
  <c r="QH95" i="2"/>
  <c r="E96" i="2"/>
  <c r="F96" i="2"/>
  <c r="G96" i="2"/>
  <c r="H96" i="2"/>
  <c r="K96" i="2"/>
  <c r="L96" i="2"/>
  <c r="M96" i="2"/>
  <c r="N96" i="2"/>
  <c r="O96" i="2"/>
  <c r="P96" i="2"/>
  <c r="R96" i="2"/>
  <c r="S96" i="2"/>
  <c r="T96" i="2"/>
  <c r="U96" i="2"/>
  <c r="V96" i="2"/>
  <c r="W96" i="2"/>
  <c r="Y96" i="2"/>
  <c r="Z96" i="2"/>
  <c r="AA96" i="2"/>
  <c r="AB96" i="2"/>
  <c r="AC96" i="2"/>
  <c r="AD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T96" i="2"/>
  <c r="AU96" i="2"/>
  <c r="AV96" i="2"/>
  <c r="AW96" i="2"/>
  <c r="AX96" i="2"/>
  <c r="AY96" i="2"/>
  <c r="BA96" i="2"/>
  <c r="BB96" i="2"/>
  <c r="BC96" i="2"/>
  <c r="BD96" i="2"/>
  <c r="BE96" i="2"/>
  <c r="BF96" i="2"/>
  <c r="BH96" i="2"/>
  <c r="BI96" i="2"/>
  <c r="BJ96" i="2"/>
  <c r="BK96" i="2"/>
  <c r="BL96" i="2"/>
  <c r="BM96" i="2"/>
  <c r="BO96" i="2"/>
  <c r="BP96" i="2"/>
  <c r="BQ96" i="2"/>
  <c r="BR96" i="2"/>
  <c r="BS96" i="2"/>
  <c r="BT96" i="2"/>
  <c r="BV96" i="2"/>
  <c r="BW96" i="2"/>
  <c r="BX96" i="2"/>
  <c r="BY96" i="2"/>
  <c r="BZ96" i="2"/>
  <c r="CA96" i="2"/>
  <c r="CC96" i="2"/>
  <c r="CD96" i="2"/>
  <c r="CE96" i="2"/>
  <c r="CF96" i="2"/>
  <c r="CG96" i="2"/>
  <c r="CH96" i="2"/>
  <c r="CJ96" i="2"/>
  <c r="CK96" i="2"/>
  <c r="CL96" i="2"/>
  <c r="CM96" i="2"/>
  <c r="CN96" i="2"/>
  <c r="CO96" i="2"/>
  <c r="CQ96" i="2"/>
  <c r="CR96" i="2"/>
  <c r="CS96" i="2"/>
  <c r="CT96" i="2"/>
  <c r="CU96" i="2"/>
  <c r="CV96" i="2"/>
  <c r="CX96" i="2"/>
  <c r="CY96" i="2"/>
  <c r="CZ96" i="2"/>
  <c r="DA96" i="2"/>
  <c r="DB96" i="2"/>
  <c r="DC96" i="2"/>
  <c r="DE96" i="2"/>
  <c r="DF96" i="2"/>
  <c r="DG96" i="2"/>
  <c r="DH96" i="2"/>
  <c r="DI96" i="2"/>
  <c r="DJ96" i="2"/>
  <c r="DL96" i="2"/>
  <c r="DM96" i="2"/>
  <c r="DN96" i="2"/>
  <c r="DO96" i="2"/>
  <c r="DP96" i="2"/>
  <c r="DQ96" i="2"/>
  <c r="DS96" i="2"/>
  <c r="DT96" i="2"/>
  <c r="DU96" i="2"/>
  <c r="DV96" i="2"/>
  <c r="DW96" i="2"/>
  <c r="DX96" i="2"/>
  <c r="DZ96" i="2"/>
  <c r="EA96" i="2"/>
  <c r="EB96" i="2"/>
  <c r="EC96" i="2"/>
  <c r="ED96" i="2"/>
  <c r="EE96" i="2"/>
  <c r="EG96" i="2"/>
  <c r="EH96" i="2"/>
  <c r="EI96" i="2"/>
  <c r="EJ96" i="2"/>
  <c r="EK96" i="2"/>
  <c r="EL96" i="2"/>
  <c r="EN96" i="2"/>
  <c r="EO96" i="2"/>
  <c r="EP96" i="2"/>
  <c r="EQ96" i="2"/>
  <c r="ER96" i="2"/>
  <c r="ES96" i="2"/>
  <c r="EU96" i="2"/>
  <c r="EV96" i="2"/>
  <c r="EW96" i="2"/>
  <c r="EX96" i="2"/>
  <c r="EY96" i="2"/>
  <c r="EZ96" i="2"/>
  <c r="FB96" i="2"/>
  <c r="FC96" i="2"/>
  <c r="FD96" i="2"/>
  <c r="FE96" i="2"/>
  <c r="FF96" i="2"/>
  <c r="FG96" i="2"/>
  <c r="FI96" i="2"/>
  <c r="FJ96" i="2"/>
  <c r="FK96" i="2"/>
  <c r="FL96" i="2"/>
  <c r="FM96" i="2"/>
  <c r="FN96" i="2"/>
  <c r="FP96" i="2"/>
  <c r="FQ96" i="2"/>
  <c r="FR96" i="2"/>
  <c r="FS96" i="2"/>
  <c r="FT96" i="2"/>
  <c r="FU96" i="2"/>
  <c r="FW96" i="2"/>
  <c r="FX96" i="2"/>
  <c r="FY96" i="2"/>
  <c r="FZ96" i="2"/>
  <c r="GA96" i="2"/>
  <c r="GB96" i="2"/>
  <c r="GD96" i="2"/>
  <c r="GE96" i="2"/>
  <c r="GF96" i="2"/>
  <c r="GG96" i="2"/>
  <c r="GH96" i="2"/>
  <c r="GI96" i="2"/>
  <c r="GK96" i="2"/>
  <c r="GL96" i="2"/>
  <c r="GM96" i="2"/>
  <c r="GN96" i="2"/>
  <c r="GO96" i="2"/>
  <c r="GP96" i="2"/>
  <c r="GR96" i="2"/>
  <c r="GS96" i="2"/>
  <c r="GT96" i="2"/>
  <c r="GU96" i="2"/>
  <c r="GV96" i="2"/>
  <c r="GW96" i="2"/>
  <c r="GY96" i="2"/>
  <c r="GZ96" i="2"/>
  <c r="HA96" i="2"/>
  <c r="HB96" i="2"/>
  <c r="HC96" i="2"/>
  <c r="HD96" i="2"/>
  <c r="HF96" i="2"/>
  <c r="HG96" i="2"/>
  <c r="HH96" i="2"/>
  <c r="HI96" i="2"/>
  <c r="HJ96" i="2"/>
  <c r="HK96" i="2"/>
  <c r="HM96" i="2"/>
  <c r="HN96" i="2"/>
  <c r="HO96" i="2"/>
  <c r="HP96" i="2"/>
  <c r="HQ96" i="2"/>
  <c r="HR96" i="2"/>
  <c r="HT96" i="2"/>
  <c r="HU96" i="2"/>
  <c r="HV96" i="2"/>
  <c r="HW96" i="2"/>
  <c r="HX96" i="2"/>
  <c r="HY96" i="2"/>
  <c r="IA96" i="2"/>
  <c r="IB96" i="2"/>
  <c r="IC96" i="2"/>
  <c r="ID96" i="2"/>
  <c r="IE96" i="2"/>
  <c r="IF96" i="2"/>
  <c r="IH96" i="2"/>
  <c r="II96" i="2"/>
  <c r="IJ96" i="2"/>
  <c r="IK96" i="2"/>
  <c r="IL96" i="2"/>
  <c r="IM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MB96" i="2"/>
  <c r="MC96" i="2"/>
  <c r="MD96" i="2"/>
  <c r="ME96" i="2"/>
  <c r="MF96" i="2"/>
  <c r="MG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QC96" i="2"/>
  <c r="QD96" i="2"/>
  <c r="QE96" i="2"/>
  <c r="QF96" i="2"/>
  <c r="QG96" i="2"/>
  <c r="QH96" i="2"/>
  <c r="D97" i="2"/>
  <c r="E97" i="2"/>
  <c r="F97" i="2"/>
  <c r="G97" i="2"/>
  <c r="H97" i="2"/>
  <c r="K97" i="2"/>
  <c r="L97" i="2"/>
  <c r="M97" i="2"/>
  <c r="N97" i="2"/>
  <c r="O97" i="2"/>
  <c r="P97" i="2"/>
  <c r="R97" i="2"/>
  <c r="S97" i="2"/>
  <c r="T97" i="2"/>
  <c r="U97" i="2"/>
  <c r="V97" i="2"/>
  <c r="W97" i="2"/>
  <c r="Y97" i="2"/>
  <c r="Z97" i="2"/>
  <c r="AA97" i="2"/>
  <c r="AB97" i="2"/>
  <c r="AC97" i="2"/>
  <c r="AD97" i="2"/>
  <c r="AF97" i="2"/>
  <c r="AG97" i="2"/>
  <c r="AH97" i="2"/>
  <c r="AI97" i="2"/>
  <c r="AJ97" i="2"/>
  <c r="AK97" i="2"/>
  <c r="AM97" i="2"/>
  <c r="AN97" i="2"/>
  <c r="AO97" i="2"/>
  <c r="AP97" i="2"/>
  <c r="AQ97" i="2"/>
  <c r="AR97" i="2"/>
  <c r="AT97" i="2"/>
  <c r="AU97" i="2"/>
  <c r="AV97" i="2"/>
  <c r="AW97" i="2"/>
  <c r="AX97" i="2"/>
  <c r="AY97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V97" i="2"/>
  <c r="BW97" i="2"/>
  <c r="BX97" i="2"/>
  <c r="BY97" i="2"/>
  <c r="BZ97" i="2"/>
  <c r="CA97" i="2"/>
  <c r="CC97" i="2"/>
  <c r="CD97" i="2"/>
  <c r="CE97" i="2"/>
  <c r="CF97" i="2"/>
  <c r="CG97" i="2"/>
  <c r="CH97" i="2"/>
  <c r="CJ97" i="2"/>
  <c r="CK97" i="2"/>
  <c r="CL97" i="2"/>
  <c r="CM97" i="2"/>
  <c r="CN97" i="2"/>
  <c r="CO97" i="2"/>
  <c r="CQ97" i="2"/>
  <c r="CR97" i="2"/>
  <c r="CS97" i="2"/>
  <c r="CT97" i="2"/>
  <c r="CU97" i="2"/>
  <c r="CV97" i="2"/>
  <c r="CX97" i="2"/>
  <c r="CY97" i="2"/>
  <c r="CZ97" i="2"/>
  <c r="DA97" i="2"/>
  <c r="DB97" i="2"/>
  <c r="DC97" i="2"/>
  <c r="DE97" i="2"/>
  <c r="DF97" i="2"/>
  <c r="DG97" i="2"/>
  <c r="DH97" i="2"/>
  <c r="DI97" i="2"/>
  <c r="DJ97" i="2"/>
  <c r="DL97" i="2"/>
  <c r="DM97" i="2"/>
  <c r="DN97" i="2"/>
  <c r="DO97" i="2"/>
  <c r="DP97" i="2"/>
  <c r="DQ97" i="2"/>
  <c r="DS97" i="2"/>
  <c r="DT97" i="2"/>
  <c r="DU97" i="2"/>
  <c r="DV97" i="2"/>
  <c r="DW97" i="2"/>
  <c r="DX97" i="2"/>
  <c r="DZ97" i="2"/>
  <c r="EA97" i="2"/>
  <c r="EB97" i="2"/>
  <c r="EC97" i="2"/>
  <c r="ED97" i="2"/>
  <c r="EE97" i="2"/>
  <c r="EG97" i="2"/>
  <c r="EH97" i="2"/>
  <c r="EI97" i="2"/>
  <c r="EJ97" i="2"/>
  <c r="EK97" i="2"/>
  <c r="EL97" i="2"/>
  <c r="EN97" i="2"/>
  <c r="EO97" i="2"/>
  <c r="EP97" i="2"/>
  <c r="EQ97" i="2"/>
  <c r="ER97" i="2"/>
  <c r="ES97" i="2"/>
  <c r="EU97" i="2"/>
  <c r="EV97" i="2"/>
  <c r="EW97" i="2"/>
  <c r="EX97" i="2"/>
  <c r="EY97" i="2"/>
  <c r="EZ97" i="2"/>
  <c r="FB97" i="2"/>
  <c r="FC97" i="2"/>
  <c r="FD97" i="2"/>
  <c r="FE97" i="2"/>
  <c r="FF97" i="2"/>
  <c r="FG97" i="2"/>
  <c r="FI97" i="2"/>
  <c r="FJ97" i="2"/>
  <c r="FK97" i="2"/>
  <c r="FL97" i="2"/>
  <c r="FM97" i="2"/>
  <c r="FN97" i="2"/>
  <c r="FP97" i="2"/>
  <c r="FQ97" i="2"/>
  <c r="FR97" i="2"/>
  <c r="FS97" i="2"/>
  <c r="FT97" i="2"/>
  <c r="FU97" i="2"/>
  <c r="FW97" i="2"/>
  <c r="FX97" i="2"/>
  <c r="FY97" i="2"/>
  <c r="FZ97" i="2"/>
  <c r="GA97" i="2"/>
  <c r="GB97" i="2"/>
  <c r="GD97" i="2"/>
  <c r="GE97" i="2"/>
  <c r="GF97" i="2"/>
  <c r="GG97" i="2"/>
  <c r="GH97" i="2"/>
  <c r="GI97" i="2"/>
  <c r="GK97" i="2"/>
  <c r="GL97" i="2"/>
  <c r="GM97" i="2"/>
  <c r="GN97" i="2"/>
  <c r="GO97" i="2"/>
  <c r="GP97" i="2"/>
  <c r="GR97" i="2"/>
  <c r="GS97" i="2"/>
  <c r="GT97" i="2"/>
  <c r="GU97" i="2"/>
  <c r="GV97" i="2"/>
  <c r="GW97" i="2"/>
  <c r="GY97" i="2"/>
  <c r="GZ97" i="2"/>
  <c r="HA97" i="2"/>
  <c r="HB97" i="2"/>
  <c r="HC97" i="2"/>
  <c r="HD97" i="2"/>
  <c r="HF97" i="2"/>
  <c r="HG97" i="2"/>
  <c r="HH97" i="2"/>
  <c r="HI97" i="2"/>
  <c r="HJ97" i="2"/>
  <c r="HK97" i="2"/>
  <c r="HM97" i="2"/>
  <c r="HN97" i="2"/>
  <c r="HO97" i="2"/>
  <c r="HP97" i="2"/>
  <c r="HQ97" i="2"/>
  <c r="HR97" i="2"/>
  <c r="HT97" i="2"/>
  <c r="HU97" i="2"/>
  <c r="HV97" i="2"/>
  <c r="HW97" i="2"/>
  <c r="HX97" i="2"/>
  <c r="HY97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QC97" i="2"/>
  <c r="QD97" i="2"/>
  <c r="QE97" i="2"/>
  <c r="QF97" i="2"/>
  <c r="QG97" i="2"/>
  <c r="QH97" i="2"/>
  <c r="D98" i="2"/>
  <c r="E98" i="2"/>
  <c r="F98" i="2"/>
  <c r="G98" i="2"/>
  <c r="H98" i="2"/>
  <c r="K98" i="2"/>
  <c r="L98" i="2"/>
  <c r="M98" i="2"/>
  <c r="N98" i="2"/>
  <c r="O98" i="2"/>
  <c r="P98" i="2"/>
  <c r="R98" i="2"/>
  <c r="S98" i="2"/>
  <c r="T98" i="2"/>
  <c r="U98" i="2"/>
  <c r="V98" i="2"/>
  <c r="W98" i="2"/>
  <c r="Y98" i="2"/>
  <c r="Z98" i="2"/>
  <c r="AA98" i="2"/>
  <c r="AB98" i="2"/>
  <c r="AC98" i="2"/>
  <c r="AD98" i="2"/>
  <c r="AF98" i="2"/>
  <c r="AG98" i="2"/>
  <c r="AH98" i="2"/>
  <c r="AI98" i="2"/>
  <c r="AJ98" i="2"/>
  <c r="AK98" i="2"/>
  <c r="AM98" i="2"/>
  <c r="AN98" i="2"/>
  <c r="AO98" i="2"/>
  <c r="AP98" i="2"/>
  <c r="AQ98" i="2"/>
  <c r="AR98" i="2"/>
  <c r="AT98" i="2"/>
  <c r="AU98" i="2"/>
  <c r="AV98" i="2"/>
  <c r="AW98" i="2"/>
  <c r="AX98" i="2"/>
  <c r="AY98" i="2"/>
  <c r="BA98" i="2"/>
  <c r="BB98" i="2"/>
  <c r="BC98" i="2"/>
  <c r="BD98" i="2"/>
  <c r="BE98" i="2"/>
  <c r="BF98" i="2"/>
  <c r="BH98" i="2"/>
  <c r="BI98" i="2"/>
  <c r="BJ98" i="2"/>
  <c r="BK98" i="2"/>
  <c r="BL98" i="2"/>
  <c r="BM98" i="2"/>
  <c r="BO98" i="2"/>
  <c r="BP98" i="2"/>
  <c r="BQ98" i="2"/>
  <c r="BR98" i="2"/>
  <c r="BS98" i="2"/>
  <c r="BT98" i="2"/>
  <c r="BV98" i="2"/>
  <c r="BW98" i="2"/>
  <c r="BX98" i="2"/>
  <c r="BY98" i="2"/>
  <c r="BZ98" i="2"/>
  <c r="CA98" i="2"/>
  <c r="CC98" i="2"/>
  <c r="CD98" i="2"/>
  <c r="CE98" i="2"/>
  <c r="CF98" i="2"/>
  <c r="CG98" i="2"/>
  <c r="CH98" i="2"/>
  <c r="CJ98" i="2"/>
  <c r="CK98" i="2"/>
  <c r="CL98" i="2"/>
  <c r="CM98" i="2"/>
  <c r="CN98" i="2"/>
  <c r="CO98" i="2"/>
  <c r="CQ98" i="2"/>
  <c r="CR98" i="2"/>
  <c r="CS98" i="2"/>
  <c r="CT98" i="2"/>
  <c r="CU98" i="2"/>
  <c r="CV98" i="2"/>
  <c r="CX98" i="2"/>
  <c r="CY98" i="2"/>
  <c r="CZ98" i="2"/>
  <c r="DA98" i="2"/>
  <c r="DB98" i="2"/>
  <c r="DC98" i="2"/>
  <c r="DE98" i="2"/>
  <c r="DF98" i="2"/>
  <c r="DG98" i="2"/>
  <c r="DH98" i="2"/>
  <c r="DI98" i="2"/>
  <c r="DJ98" i="2"/>
  <c r="DL98" i="2"/>
  <c r="DM98" i="2"/>
  <c r="DN98" i="2"/>
  <c r="DO98" i="2"/>
  <c r="DP98" i="2"/>
  <c r="DQ98" i="2"/>
  <c r="DS98" i="2"/>
  <c r="DT98" i="2"/>
  <c r="DU98" i="2"/>
  <c r="DV98" i="2"/>
  <c r="DW98" i="2"/>
  <c r="DX98" i="2"/>
  <c r="DZ98" i="2"/>
  <c r="EA98" i="2"/>
  <c r="EB98" i="2"/>
  <c r="EC98" i="2"/>
  <c r="ED98" i="2"/>
  <c r="EE98" i="2"/>
  <c r="EG98" i="2"/>
  <c r="EH98" i="2"/>
  <c r="EI98" i="2"/>
  <c r="EJ98" i="2"/>
  <c r="EK98" i="2"/>
  <c r="EL98" i="2"/>
  <c r="EN98" i="2"/>
  <c r="EO98" i="2"/>
  <c r="EP98" i="2"/>
  <c r="EQ98" i="2"/>
  <c r="ER98" i="2"/>
  <c r="ES98" i="2"/>
  <c r="EU98" i="2"/>
  <c r="EV98" i="2"/>
  <c r="EW98" i="2"/>
  <c r="EX98" i="2"/>
  <c r="EY98" i="2"/>
  <c r="EZ98" i="2"/>
  <c r="FB98" i="2"/>
  <c r="FC98" i="2"/>
  <c r="FD98" i="2"/>
  <c r="FE98" i="2"/>
  <c r="FF98" i="2"/>
  <c r="FG98" i="2"/>
  <c r="FI98" i="2"/>
  <c r="FJ98" i="2"/>
  <c r="FK98" i="2"/>
  <c r="FL98" i="2"/>
  <c r="FM98" i="2"/>
  <c r="FN98" i="2"/>
  <c r="FP98" i="2"/>
  <c r="FQ98" i="2"/>
  <c r="FR98" i="2"/>
  <c r="FS98" i="2"/>
  <c r="FT98" i="2"/>
  <c r="FU98" i="2"/>
  <c r="FW98" i="2"/>
  <c r="FX98" i="2"/>
  <c r="FY98" i="2"/>
  <c r="FZ98" i="2"/>
  <c r="GA98" i="2"/>
  <c r="GB98" i="2"/>
  <c r="GD98" i="2"/>
  <c r="GE98" i="2"/>
  <c r="GF98" i="2"/>
  <c r="GG98" i="2"/>
  <c r="GH98" i="2"/>
  <c r="GI98" i="2"/>
  <c r="GK98" i="2"/>
  <c r="GL98" i="2"/>
  <c r="GM98" i="2"/>
  <c r="GN98" i="2"/>
  <c r="GO98" i="2"/>
  <c r="GP98" i="2"/>
  <c r="GR98" i="2"/>
  <c r="GS98" i="2"/>
  <c r="GT98" i="2"/>
  <c r="GU98" i="2"/>
  <c r="GV98" i="2"/>
  <c r="GW98" i="2"/>
  <c r="GY98" i="2"/>
  <c r="GZ98" i="2"/>
  <c r="HA98" i="2"/>
  <c r="HB98" i="2"/>
  <c r="HC98" i="2"/>
  <c r="HD98" i="2"/>
  <c r="HF98" i="2"/>
  <c r="HG98" i="2"/>
  <c r="HH98" i="2"/>
  <c r="HI98" i="2"/>
  <c r="HJ98" i="2"/>
  <c r="HK98" i="2"/>
  <c r="HM98" i="2"/>
  <c r="HN98" i="2"/>
  <c r="HO98" i="2"/>
  <c r="HP98" i="2"/>
  <c r="HQ98" i="2"/>
  <c r="HR98" i="2"/>
  <c r="HT98" i="2"/>
  <c r="HU98" i="2"/>
  <c r="HV98" i="2"/>
  <c r="HW98" i="2"/>
  <c r="HX98" i="2"/>
  <c r="HY98" i="2"/>
  <c r="IA98" i="2"/>
  <c r="IB98" i="2"/>
  <c r="IC98" i="2"/>
  <c r="ID98" i="2"/>
  <c r="IE98" i="2"/>
  <c r="IF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MB98" i="2"/>
  <c r="MC98" i="2"/>
  <c r="MD98" i="2"/>
  <c r="ME98" i="2"/>
  <c r="MF98" i="2"/>
  <c r="MG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QC98" i="2"/>
  <c r="QD98" i="2"/>
  <c r="QE98" i="2"/>
  <c r="QF98" i="2"/>
  <c r="QG98" i="2"/>
  <c r="QH98" i="2"/>
  <c r="D99" i="2"/>
  <c r="E99" i="2"/>
  <c r="F99" i="2"/>
  <c r="G99" i="2"/>
  <c r="H99" i="2"/>
  <c r="K99" i="2"/>
  <c r="L99" i="2"/>
  <c r="M99" i="2"/>
  <c r="N99" i="2"/>
  <c r="O99" i="2"/>
  <c r="P99" i="2"/>
  <c r="R99" i="2"/>
  <c r="S99" i="2"/>
  <c r="T99" i="2"/>
  <c r="U99" i="2"/>
  <c r="V99" i="2"/>
  <c r="W99" i="2"/>
  <c r="Y99" i="2"/>
  <c r="Z99" i="2"/>
  <c r="AA99" i="2"/>
  <c r="AB99" i="2"/>
  <c r="AC99" i="2"/>
  <c r="AD99" i="2"/>
  <c r="AF99" i="2"/>
  <c r="AG99" i="2"/>
  <c r="AH99" i="2"/>
  <c r="AI99" i="2"/>
  <c r="AJ99" i="2"/>
  <c r="AK99" i="2"/>
  <c r="AM99" i="2"/>
  <c r="AN99" i="2"/>
  <c r="AO99" i="2"/>
  <c r="AP99" i="2"/>
  <c r="AQ99" i="2"/>
  <c r="AR99" i="2"/>
  <c r="AT99" i="2"/>
  <c r="AU99" i="2"/>
  <c r="AV99" i="2"/>
  <c r="AW99" i="2"/>
  <c r="AX99" i="2"/>
  <c r="AY99" i="2"/>
  <c r="BA99" i="2"/>
  <c r="BB99" i="2"/>
  <c r="BC99" i="2"/>
  <c r="BD99" i="2"/>
  <c r="BE99" i="2"/>
  <c r="BF99" i="2"/>
  <c r="BH99" i="2"/>
  <c r="BI99" i="2"/>
  <c r="BJ99" i="2"/>
  <c r="BK99" i="2"/>
  <c r="BL99" i="2"/>
  <c r="BM99" i="2"/>
  <c r="BO99" i="2"/>
  <c r="BP99" i="2"/>
  <c r="BQ99" i="2"/>
  <c r="BR99" i="2"/>
  <c r="BS99" i="2"/>
  <c r="BT99" i="2"/>
  <c r="BV99" i="2"/>
  <c r="BW99" i="2"/>
  <c r="BX99" i="2"/>
  <c r="BY99" i="2"/>
  <c r="BZ99" i="2"/>
  <c r="CA99" i="2"/>
  <c r="CC99" i="2"/>
  <c r="CD99" i="2"/>
  <c r="CE99" i="2"/>
  <c r="CF99" i="2"/>
  <c r="CG99" i="2"/>
  <c r="CH99" i="2"/>
  <c r="CJ99" i="2"/>
  <c r="CK99" i="2"/>
  <c r="CL99" i="2"/>
  <c r="CM99" i="2"/>
  <c r="CN99" i="2"/>
  <c r="CO99" i="2"/>
  <c r="CQ99" i="2"/>
  <c r="CR99" i="2"/>
  <c r="CS99" i="2"/>
  <c r="CT99" i="2"/>
  <c r="CU99" i="2"/>
  <c r="CV99" i="2"/>
  <c r="CX99" i="2"/>
  <c r="CY99" i="2"/>
  <c r="CZ99" i="2"/>
  <c r="DA99" i="2"/>
  <c r="DB99" i="2"/>
  <c r="DC99" i="2"/>
  <c r="DE99" i="2"/>
  <c r="DF99" i="2"/>
  <c r="DG99" i="2"/>
  <c r="DH99" i="2"/>
  <c r="DI99" i="2"/>
  <c r="DJ99" i="2"/>
  <c r="DL99" i="2"/>
  <c r="DM99" i="2"/>
  <c r="DN99" i="2"/>
  <c r="DO99" i="2"/>
  <c r="DP99" i="2"/>
  <c r="DQ99" i="2"/>
  <c r="DS99" i="2"/>
  <c r="DT99" i="2"/>
  <c r="DU99" i="2"/>
  <c r="DV99" i="2"/>
  <c r="DW99" i="2"/>
  <c r="DX99" i="2"/>
  <c r="DZ99" i="2"/>
  <c r="EA99" i="2"/>
  <c r="EB99" i="2"/>
  <c r="EC99" i="2"/>
  <c r="ED99" i="2"/>
  <c r="EE99" i="2"/>
  <c r="EG99" i="2"/>
  <c r="EH99" i="2"/>
  <c r="EI99" i="2"/>
  <c r="EJ99" i="2"/>
  <c r="EK99" i="2"/>
  <c r="EL99" i="2"/>
  <c r="EN99" i="2"/>
  <c r="EO99" i="2"/>
  <c r="EP99" i="2"/>
  <c r="EQ99" i="2"/>
  <c r="ER99" i="2"/>
  <c r="ES99" i="2"/>
  <c r="EU99" i="2"/>
  <c r="EV99" i="2"/>
  <c r="EW99" i="2"/>
  <c r="EX99" i="2"/>
  <c r="EY99" i="2"/>
  <c r="EZ99" i="2"/>
  <c r="FB99" i="2"/>
  <c r="FC99" i="2"/>
  <c r="FD99" i="2"/>
  <c r="FE99" i="2"/>
  <c r="FF99" i="2"/>
  <c r="FG99" i="2"/>
  <c r="FI99" i="2"/>
  <c r="FJ99" i="2"/>
  <c r="FK99" i="2"/>
  <c r="FL99" i="2"/>
  <c r="FM99" i="2"/>
  <c r="FN99" i="2"/>
  <c r="FP99" i="2"/>
  <c r="FQ99" i="2"/>
  <c r="FR99" i="2"/>
  <c r="FS99" i="2"/>
  <c r="FT99" i="2"/>
  <c r="FU99" i="2"/>
  <c r="FW99" i="2"/>
  <c r="FX99" i="2"/>
  <c r="FY99" i="2"/>
  <c r="FZ99" i="2"/>
  <c r="GA99" i="2"/>
  <c r="GB99" i="2"/>
  <c r="GD99" i="2"/>
  <c r="GE99" i="2"/>
  <c r="GF99" i="2"/>
  <c r="GG99" i="2"/>
  <c r="GH99" i="2"/>
  <c r="GI99" i="2"/>
  <c r="GK99" i="2"/>
  <c r="GL99" i="2"/>
  <c r="GM99" i="2"/>
  <c r="GN99" i="2"/>
  <c r="GO99" i="2"/>
  <c r="GP99" i="2"/>
  <c r="GR99" i="2"/>
  <c r="GS99" i="2"/>
  <c r="GT99" i="2"/>
  <c r="GU99" i="2"/>
  <c r="GV99" i="2"/>
  <c r="GW99" i="2"/>
  <c r="GY99" i="2"/>
  <c r="GZ99" i="2"/>
  <c r="HA99" i="2"/>
  <c r="HB99" i="2"/>
  <c r="HC99" i="2"/>
  <c r="HD99" i="2"/>
  <c r="HF99" i="2"/>
  <c r="HG99" i="2"/>
  <c r="HH99" i="2"/>
  <c r="HI99" i="2"/>
  <c r="HJ99" i="2"/>
  <c r="HK99" i="2"/>
  <c r="HM99" i="2"/>
  <c r="HN99" i="2"/>
  <c r="HO99" i="2"/>
  <c r="HP99" i="2"/>
  <c r="HQ99" i="2"/>
  <c r="HR99" i="2"/>
  <c r="HT99" i="2"/>
  <c r="HU99" i="2"/>
  <c r="HV99" i="2"/>
  <c r="HW99" i="2"/>
  <c r="HX99" i="2"/>
  <c r="HY99" i="2"/>
  <c r="IA99" i="2"/>
  <c r="IB99" i="2"/>
  <c r="IC99" i="2"/>
  <c r="ID99" i="2"/>
  <c r="IE99" i="2"/>
  <c r="IF99" i="2"/>
  <c r="IH99" i="2"/>
  <c r="II99" i="2"/>
  <c r="IJ99" i="2"/>
  <c r="IK99" i="2"/>
  <c r="IL99" i="2"/>
  <c r="IM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MB99" i="2"/>
  <c r="MC99" i="2"/>
  <c r="MD99" i="2"/>
  <c r="ME99" i="2"/>
  <c r="MF99" i="2"/>
  <c r="MG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QC99" i="2"/>
  <c r="QD99" i="2"/>
  <c r="QE99" i="2"/>
  <c r="QF99" i="2"/>
  <c r="QG99" i="2"/>
  <c r="QH99" i="2"/>
  <c r="D100" i="2"/>
  <c r="E100" i="2"/>
  <c r="F100" i="2"/>
  <c r="G100" i="2"/>
  <c r="H100" i="2"/>
  <c r="K100" i="2"/>
  <c r="L100" i="2"/>
  <c r="M100" i="2"/>
  <c r="N100" i="2"/>
  <c r="O100" i="2"/>
  <c r="P100" i="2"/>
  <c r="R100" i="2"/>
  <c r="S100" i="2"/>
  <c r="T100" i="2"/>
  <c r="U100" i="2"/>
  <c r="V100" i="2"/>
  <c r="W100" i="2"/>
  <c r="Y100" i="2"/>
  <c r="Z100" i="2"/>
  <c r="AA100" i="2"/>
  <c r="AB100" i="2"/>
  <c r="AC100" i="2"/>
  <c r="AD100" i="2"/>
  <c r="AF100" i="2"/>
  <c r="AG100" i="2"/>
  <c r="AH100" i="2"/>
  <c r="AI100" i="2"/>
  <c r="AJ100" i="2"/>
  <c r="AK100" i="2"/>
  <c r="AM100" i="2"/>
  <c r="AN100" i="2"/>
  <c r="AO100" i="2"/>
  <c r="AP100" i="2"/>
  <c r="AQ100" i="2"/>
  <c r="AR100" i="2"/>
  <c r="AT100" i="2"/>
  <c r="AU100" i="2"/>
  <c r="AV100" i="2"/>
  <c r="AW100" i="2"/>
  <c r="AX100" i="2"/>
  <c r="AY100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V100" i="2"/>
  <c r="BW100" i="2"/>
  <c r="BX100" i="2"/>
  <c r="BY100" i="2"/>
  <c r="BZ100" i="2"/>
  <c r="CA100" i="2"/>
  <c r="CC100" i="2"/>
  <c r="CD100" i="2"/>
  <c r="CE100" i="2"/>
  <c r="CF100" i="2"/>
  <c r="CG100" i="2"/>
  <c r="CH100" i="2"/>
  <c r="CJ100" i="2"/>
  <c r="CK100" i="2"/>
  <c r="CL100" i="2"/>
  <c r="CM100" i="2"/>
  <c r="CN100" i="2"/>
  <c r="CO100" i="2"/>
  <c r="CQ100" i="2"/>
  <c r="CR100" i="2"/>
  <c r="CS100" i="2"/>
  <c r="CT100" i="2"/>
  <c r="CU100" i="2"/>
  <c r="CV100" i="2"/>
  <c r="CX100" i="2"/>
  <c r="CY100" i="2"/>
  <c r="CZ100" i="2"/>
  <c r="DA100" i="2"/>
  <c r="DB100" i="2"/>
  <c r="DC100" i="2"/>
  <c r="DE100" i="2"/>
  <c r="DF100" i="2"/>
  <c r="DG100" i="2"/>
  <c r="DH100" i="2"/>
  <c r="DI100" i="2"/>
  <c r="DJ100" i="2"/>
  <c r="DL100" i="2"/>
  <c r="DM100" i="2"/>
  <c r="DN100" i="2"/>
  <c r="DO100" i="2"/>
  <c r="DP100" i="2"/>
  <c r="DQ100" i="2"/>
  <c r="DS100" i="2"/>
  <c r="DT100" i="2"/>
  <c r="DU100" i="2"/>
  <c r="DV100" i="2"/>
  <c r="DW100" i="2"/>
  <c r="DX100" i="2"/>
  <c r="DZ100" i="2"/>
  <c r="EA100" i="2"/>
  <c r="EB100" i="2"/>
  <c r="EC100" i="2"/>
  <c r="ED100" i="2"/>
  <c r="EE100" i="2"/>
  <c r="EG100" i="2"/>
  <c r="EH100" i="2"/>
  <c r="EI100" i="2"/>
  <c r="EJ100" i="2"/>
  <c r="EK100" i="2"/>
  <c r="EL100" i="2"/>
  <c r="EN100" i="2"/>
  <c r="EO100" i="2"/>
  <c r="EP100" i="2"/>
  <c r="EQ100" i="2"/>
  <c r="ER100" i="2"/>
  <c r="ES100" i="2"/>
  <c r="EU100" i="2"/>
  <c r="EV100" i="2"/>
  <c r="EW100" i="2"/>
  <c r="EX100" i="2"/>
  <c r="EY100" i="2"/>
  <c r="EZ100" i="2"/>
  <c r="FB100" i="2"/>
  <c r="FC100" i="2"/>
  <c r="FD100" i="2"/>
  <c r="FE100" i="2"/>
  <c r="FF100" i="2"/>
  <c r="FG100" i="2"/>
  <c r="FI100" i="2"/>
  <c r="FJ100" i="2"/>
  <c r="FK100" i="2"/>
  <c r="FL100" i="2"/>
  <c r="FM100" i="2"/>
  <c r="FN100" i="2"/>
  <c r="FP100" i="2"/>
  <c r="FQ100" i="2"/>
  <c r="FR100" i="2"/>
  <c r="FS100" i="2"/>
  <c r="FT100" i="2"/>
  <c r="FU100" i="2"/>
  <c r="FW100" i="2"/>
  <c r="FX100" i="2"/>
  <c r="FY100" i="2"/>
  <c r="FZ100" i="2"/>
  <c r="GA100" i="2"/>
  <c r="GB100" i="2"/>
  <c r="GD100" i="2"/>
  <c r="GE100" i="2"/>
  <c r="GF100" i="2"/>
  <c r="GG100" i="2"/>
  <c r="GH100" i="2"/>
  <c r="GI100" i="2"/>
  <c r="GK100" i="2"/>
  <c r="GL100" i="2"/>
  <c r="GM100" i="2"/>
  <c r="GN100" i="2"/>
  <c r="GO100" i="2"/>
  <c r="GP100" i="2"/>
  <c r="GR100" i="2"/>
  <c r="GS100" i="2"/>
  <c r="GT100" i="2"/>
  <c r="GU100" i="2"/>
  <c r="GV100" i="2"/>
  <c r="GW100" i="2"/>
  <c r="GY100" i="2"/>
  <c r="GZ100" i="2"/>
  <c r="HA100" i="2"/>
  <c r="HB100" i="2"/>
  <c r="HC100" i="2"/>
  <c r="HD100" i="2"/>
  <c r="HF100" i="2"/>
  <c r="HG100" i="2"/>
  <c r="HH100" i="2"/>
  <c r="HI100" i="2"/>
  <c r="HJ100" i="2"/>
  <c r="HK100" i="2"/>
  <c r="HM100" i="2"/>
  <c r="HN100" i="2"/>
  <c r="HO100" i="2"/>
  <c r="HP100" i="2"/>
  <c r="HQ100" i="2"/>
  <c r="HR100" i="2"/>
  <c r="HT100" i="2"/>
  <c r="HU100" i="2"/>
  <c r="HV100" i="2"/>
  <c r="HW100" i="2"/>
  <c r="HX100" i="2"/>
  <c r="HY100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QC100" i="2"/>
  <c r="QD100" i="2"/>
  <c r="QE100" i="2"/>
  <c r="QF100" i="2"/>
  <c r="QG100" i="2"/>
  <c r="QH100" i="2"/>
  <c r="D101" i="2"/>
  <c r="E101" i="2"/>
  <c r="F101" i="2"/>
  <c r="G101" i="2"/>
  <c r="H101" i="2"/>
  <c r="K101" i="2"/>
  <c r="L101" i="2"/>
  <c r="M101" i="2"/>
  <c r="N101" i="2"/>
  <c r="O101" i="2"/>
  <c r="P101" i="2"/>
  <c r="R101" i="2"/>
  <c r="S101" i="2"/>
  <c r="T101" i="2"/>
  <c r="U101" i="2"/>
  <c r="V101" i="2"/>
  <c r="W101" i="2"/>
  <c r="Y101" i="2"/>
  <c r="Z101" i="2"/>
  <c r="AA101" i="2"/>
  <c r="AB101" i="2"/>
  <c r="AC101" i="2"/>
  <c r="AD101" i="2"/>
  <c r="AF101" i="2"/>
  <c r="AG101" i="2"/>
  <c r="AH101" i="2"/>
  <c r="AI101" i="2"/>
  <c r="AJ101" i="2"/>
  <c r="AK101" i="2"/>
  <c r="AM101" i="2"/>
  <c r="AN101" i="2"/>
  <c r="AO101" i="2"/>
  <c r="AP101" i="2"/>
  <c r="AQ101" i="2"/>
  <c r="AR101" i="2"/>
  <c r="AT101" i="2"/>
  <c r="AU101" i="2"/>
  <c r="AV101" i="2"/>
  <c r="AW101" i="2"/>
  <c r="AX101" i="2"/>
  <c r="AY101" i="2"/>
  <c r="BA101" i="2"/>
  <c r="BB101" i="2"/>
  <c r="BC101" i="2"/>
  <c r="BD101" i="2"/>
  <c r="BE101" i="2"/>
  <c r="BF101" i="2"/>
  <c r="BH101" i="2"/>
  <c r="BI101" i="2"/>
  <c r="BJ101" i="2"/>
  <c r="BK101" i="2"/>
  <c r="BL101" i="2"/>
  <c r="BM101" i="2"/>
  <c r="BO101" i="2"/>
  <c r="BP101" i="2"/>
  <c r="BQ101" i="2"/>
  <c r="BR101" i="2"/>
  <c r="BS101" i="2"/>
  <c r="BT101" i="2"/>
  <c r="BV101" i="2"/>
  <c r="BW101" i="2"/>
  <c r="BX101" i="2"/>
  <c r="BY101" i="2"/>
  <c r="BZ101" i="2"/>
  <c r="CA101" i="2"/>
  <c r="CC101" i="2"/>
  <c r="CD101" i="2"/>
  <c r="CE101" i="2"/>
  <c r="CF101" i="2"/>
  <c r="CG101" i="2"/>
  <c r="CH101" i="2"/>
  <c r="CJ101" i="2"/>
  <c r="CK101" i="2"/>
  <c r="CL101" i="2"/>
  <c r="CM101" i="2"/>
  <c r="CN101" i="2"/>
  <c r="CO101" i="2"/>
  <c r="CQ101" i="2"/>
  <c r="CR101" i="2"/>
  <c r="CS101" i="2"/>
  <c r="CT101" i="2"/>
  <c r="CU101" i="2"/>
  <c r="CV101" i="2"/>
  <c r="CX101" i="2"/>
  <c r="CY101" i="2"/>
  <c r="CZ101" i="2"/>
  <c r="DA101" i="2"/>
  <c r="DB101" i="2"/>
  <c r="DC101" i="2"/>
  <c r="DE101" i="2"/>
  <c r="DF101" i="2"/>
  <c r="DG101" i="2"/>
  <c r="DH101" i="2"/>
  <c r="DI101" i="2"/>
  <c r="DJ101" i="2"/>
  <c r="DL101" i="2"/>
  <c r="DM101" i="2"/>
  <c r="DN101" i="2"/>
  <c r="DO101" i="2"/>
  <c r="DP101" i="2"/>
  <c r="DQ101" i="2"/>
  <c r="DS101" i="2"/>
  <c r="DT101" i="2"/>
  <c r="DU101" i="2"/>
  <c r="DV101" i="2"/>
  <c r="DW101" i="2"/>
  <c r="DX101" i="2"/>
  <c r="DZ101" i="2"/>
  <c r="EA101" i="2"/>
  <c r="EB101" i="2"/>
  <c r="EC101" i="2"/>
  <c r="ED101" i="2"/>
  <c r="EE101" i="2"/>
  <c r="EG101" i="2"/>
  <c r="EH101" i="2"/>
  <c r="EI101" i="2"/>
  <c r="EJ101" i="2"/>
  <c r="EK101" i="2"/>
  <c r="EL101" i="2"/>
  <c r="EN101" i="2"/>
  <c r="EO101" i="2"/>
  <c r="EP101" i="2"/>
  <c r="EQ101" i="2"/>
  <c r="ER101" i="2"/>
  <c r="ES101" i="2"/>
  <c r="EU101" i="2"/>
  <c r="EV101" i="2"/>
  <c r="EW101" i="2"/>
  <c r="EX101" i="2"/>
  <c r="EY101" i="2"/>
  <c r="EZ101" i="2"/>
  <c r="FB101" i="2"/>
  <c r="FC101" i="2"/>
  <c r="FD101" i="2"/>
  <c r="FE101" i="2"/>
  <c r="FF101" i="2"/>
  <c r="FG101" i="2"/>
  <c r="FI101" i="2"/>
  <c r="FJ101" i="2"/>
  <c r="FK101" i="2"/>
  <c r="FL101" i="2"/>
  <c r="FM101" i="2"/>
  <c r="FN101" i="2"/>
  <c r="FP101" i="2"/>
  <c r="FQ101" i="2"/>
  <c r="FR101" i="2"/>
  <c r="FS101" i="2"/>
  <c r="FT101" i="2"/>
  <c r="FU101" i="2"/>
  <c r="FW101" i="2"/>
  <c r="FX101" i="2"/>
  <c r="FY101" i="2"/>
  <c r="FZ101" i="2"/>
  <c r="GA101" i="2"/>
  <c r="GB101" i="2"/>
  <c r="GD101" i="2"/>
  <c r="GE101" i="2"/>
  <c r="GF101" i="2"/>
  <c r="GG101" i="2"/>
  <c r="GH101" i="2"/>
  <c r="GI101" i="2"/>
  <c r="GK101" i="2"/>
  <c r="GL101" i="2"/>
  <c r="GM101" i="2"/>
  <c r="GN101" i="2"/>
  <c r="GO101" i="2"/>
  <c r="GP101" i="2"/>
  <c r="GR101" i="2"/>
  <c r="GS101" i="2"/>
  <c r="GT101" i="2"/>
  <c r="GU101" i="2"/>
  <c r="GV101" i="2"/>
  <c r="GW101" i="2"/>
  <c r="GY101" i="2"/>
  <c r="GZ101" i="2"/>
  <c r="HA101" i="2"/>
  <c r="HB101" i="2"/>
  <c r="HC101" i="2"/>
  <c r="HD101" i="2"/>
  <c r="HF101" i="2"/>
  <c r="HG101" i="2"/>
  <c r="HH101" i="2"/>
  <c r="HI101" i="2"/>
  <c r="HJ101" i="2"/>
  <c r="HK101" i="2"/>
  <c r="HM101" i="2"/>
  <c r="HN101" i="2"/>
  <c r="HO101" i="2"/>
  <c r="HP101" i="2"/>
  <c r="HQ101" i="2"/>
  <c r="HR101" i="2"/>
  <c r="HT101" i="2"/>
  <c r="HU101" i="2"/>
  <c r="HV101" i="2"/>
  <c r="HW101" i="2"/>
  <c r="HX101" i="2"/>
  <c r="HY101" i="2"/>
  <c r="IA101" i="2"/>
  <c r="IB101" i="2"/>
  <c r="IC101" i="2"/>
  <c r="ID101" i="2"/>
  <c r="IE101" i="2"/>
  <c r="IF101" i="2"/>
  <c r="IH101" i="2"/>
  <c r="II101" i="2"/>
  <c r="IJ101" i="2"/>
  <c r="IK101" i="2"/>
  <c r="IL101" i="2"/>
  <c r="IM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MB101" i="2"/>
  <c r="MC101" i="2"/>
  <c r="MD101" i="2"/>
  <c r="ME101" i="2"/>
  <c r="MF101" i="2"/>
  <c r="MG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QC101" i="2"/>
  <c r="QD101" i="2"/>
  <c r="QE101" i="2"/>
  <c r="QF101" i="2"/>
  <c r="QG101" i="2"/>
  <c r="QH101" i="2"/>
  <c r="D102" i="2"/>
  <c r="E102" i="2"/>
  <c r="F102" i="2"/>
  <c r="G102" i="2"/>
  <c r="H102" i="2"/>
  <c r="K102" i="2"/>
  <c r="L102" i="2"/>
  <c r="M102" i="2"/>
  <c r="N102" i="2"/>
  <c r="O102" i="2"/>
  <c r="P102" i="2"/>
  <c r="R102" i="2"/>
  <c r="S102" i="2"/>
  <c r="T102" i="2"/>
  <c r="U102" i="2"/>
  <c r="V102" i="2"/>
  <c r="W102" i="2"/>
  <c r="Y102" i="2"/>
  <c r="Z102" i="2"/>
  <c r="AA102" i="2"/>
  <c r="AB102" i="2"/>
  <c r="AC102" i="2"/>
  <c r="AD102" i="2"/>
  <c r="AF102" i="2"/>
  <c r="AG102" i="2"/>
  <c r="AH102" i="2"/>
  <c r="AI102" i="2"/>
  <c r="AJ102" i="2"/>
  <c r="AK102" i="2"/>
  <c r="AM102" i="2"/>
  <c r="AN102" i="2"/>
  <c r="AO102" i="2"/>
  <c r="AP102" i="2"/>
  <c r="AQ102" i="2"/>
  <c r="AR102" i="2"/>
  <c r="AT102" i="2"/>
  <c r="AU102" i="2"/>
  <c r="AV102" i="2"/>
  <c r="AW102" i="2"/>
  <c r="AX102" i="2"/>
  <c r="AY102" i="2"/>
  <c r="BA102" i="2"/>
  <c r="BB102" i="2"/>
  <c r="BC102" i="2"/>
  <c r="BD102" i="2"/>
  <c r="BE102" i="2"/>
  <c r="BF102" i="2"/>
  <c r="BH102" i="2"/>
  <c r="BI102" i="2"/>
  <c r="BJ102" i="2"/>
  <c r="BK102" i="2"/>
  <c r="BL102" i="2"/>
  <c r="BM102" i="2"/>
  <c r="BO102" i="2"/>
  <c r="BP102" i="2"/>
  <c r="BQ102" i="2"/>
  <c r="BR102" i="2"/>
  <c r="BS102" i="2"/>
  <c r="BT102" i="2"/>
  <c r="BV102" i="2"/>
  <c r="BW102" i="2"/>
  <c r="BX102" i="2"/>
  <c r="BY102" i="2"/>
  <c r="BZ102" i="2"/>
  <c r="CA102" i="2"/>
  <c r="CC102" i="2"/>
  <c r="CD102" i="2"/>
  <c r="CE102" i="2"/>
  <c r="CF102" i="2"/>
  <c r="CG102" i="2"/>
  <c r="CH102" i="2"/>
  <c r="CJ102" i="2"/>
  <c r="CK102" i="2"/>
  <c r="CL102" i="2"/>
  <c r="CM102" i="2"/>
  <c r="CN102" i="2"/>
  <c r="CO102" i="2"/>
  <c r="CQ102" i="2"/>
  <c r="CR102" i="2"/>
  <c r="CS102" i="2"/>
  <c r="CT102" i="2"/>
  <c r="CU102" i="2"/>
  <c r="CV102" i="2"/>
  <c r="CX102" i="2"/>
  <c r="CY102" i="2"/>
  <c r="CZ102" i="2"/>
  <c r="DA102" i="2"/>
  <c r="DB102" i="2"/>
  <c r="DC102" i="2"/>
  <c r="DE102" i="2"/>
  <c r="DF102" i="2"/>
  <c r="DG102" i="2"/>
  <c r="DH102" i="2"/>
  <c r="DI102" i="2"/>
  <c r="DJ102" i="2"/>
  <c r="DL102" i="2"/>
  <c r="DM102" i="2"/>
  <c r="DN102" i="2"/>
  <c r="DO102" i="2"/>
  <c r="DP102" i="2"/>
  <c r="DQ102" i="2"/>
  <c r="DS102" i="2"/>
  <c r="DT102" i="2"/>
  <c r="DU102" i="2"/>
  <c r="DV102" i="2"/>
  <c r="DW102" i="2"/>
  <c r="DX102" i="2"/>
  <c r="DZ102" i="2"/>
  <c r="EA102" i="2"/>
  <c r="EB102" i="2"/>
  <c r="EC102" i="2"/>
  <c r="ED102" i="2"/>
  <c r="EE102" i="2"/>
  <c r="EG102" i="2"/>
  <c r="EH102" i="2"/>
  <c r="EI102" i="2"/>
  <c r="EJ102" i="2"/>
  <c r="EK102" i="2"/>
  <c r="EL102" i="2"/>
  <c r="EN102" i="2"/>
  <c r="EO102" i="2"/>
  <c r="EP102" i="2"/>
  <c r="EQ102" i="2"/>
  <c r="ER102" i="2"/>
  <c r="ES102" i="2"/>
  <c r="EU102" i="2"/>
  <c r="EV102" i="2"/>
  <c r="EW102" i="2"/>
  <c r="EX102" i="2"/>
  <c r="EY102" i="2"/>
  <c r="EZ102" i="2"/>
  <c r="FB102" i="2"/>
  <c r="FC102" i="2"/>
  <c r="FD102" i="2"/>
  <c r="FE102" i="2"/>
  <c r="FF102" i="2"/>
  <c r="FG102" i="2"/>
  <c r="FI102" i="2"/>
  <c r="FJ102" i="2"/>
  <c r="FK102" i="2"/>
  <c r="FL102" i="2"/>
  <c r="FM102" i="2"/>
  <c r="FN102" i="2"/>
  <c r="FP102" i="2"/>
  <c r="FQ102" i="2"/>
  <c r="FR102" i="2"/>
  <c r="FS102" i="2"/>
  <c r="FT102" i="2"/>
  <c r="FU102" i="2"/>
  <c r="FW102" i="2"/>
  <c r="FX102" i="2"/>
  <c r="FY102" i="2"/>
  <c r="FZ102" i="2"/>
  <c r="GA102" i="2"/>
  <c r="GB102" i="2"/>
  <c r="GD102" i="2"/>
  <c r="GE102" i="2"/>
  <c r="GF102" i="2"/>
  <c r="GG102" i="2"/>
  <c r="GH102" i="2"/>
  <c r="GI102" i="2"/>
  <c r="GK102" i="2"/>
  <c r="GL102" i="2"/>
  <c r="GM102" i="2"/>
  <c r="GN102" i="2"/>
  <c r="GO102" i="2"/>
  <c r="GP102" i="2"/>
  <c r="GR102" i="2"/>
  <c r="GS102" i="2"/>
  <c r="GT102" i="2"/>
  <c r="GU102" i="2"/>
  <c r="GV102" i="2"/>
  <c r="GW102" i="2"/>
  <c r="GY102" i="2"/>
  <c r="GZ102" i="2"/>
  <c r="HA102" i="2"/>
  <c r="HB102" i="2"/>
  <c r="HC102" i="2"/>
  <c r="HD102" i="2"/>
  <c r="HF102" i="2"/>
  <c r="HG102" i="2"/>
  <c r="HH102" i="2"/>
  <c r="HI102" i="2"/>
  <c r="HJ102" i="2"/>
  <c r="HK102" i="2"/>
  <c r="HM102" i="2"/>
  <c r="HN102" i="2"/>
  <c r="HO102" i="2"/>
  <c r="HP102" i="2"/>
  <c r="HQ102" i="2"/>
  <c r="HR102" i="2"/>
  <c r="HT102" i="2"/>
  <c r="HU102" i="2"/>
  <c r="HV102" i="2"/>
  <c r="HW102" i="2"/>
  <c r="HX102" i="2"/>
  <c r="HY102" i="2"/>
  <c r="IA102" i="2"/>
  <c r="IB102" i="2"/>
  <c r="IC102" i="2"/>
  <c r="ID102" i="2"/>
  <c r="IE102" i="2"/>
  <c r="IF102" i="2"/>
  <c r="IH102" i="2"/>
  <c r="II102" i="2"/>
  <c r="IJ102" i="2"/>
  <c r="IK102" i="2"/>
  <c r="IL102" i="2"/>
  <c r="IM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MB102" i="2"/>
  <c r="MC102" i="2"/>
  <c r="MD102" i="2"/>
  <c r="ME102" i="2"/>
  <c r="MF102" i="2"/>
  <c r="MG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QC102" i="2"/>
  <c r="QD102" i="2"/>
  <c r="QE102" i="2"/>
  <c r="QF102" i="2"/>
  <c r="QG102" i="2"/>
  <c r="QH102" i="2"/>
  <c r="D103" i="2"/>
  <c r="E103" i="2"/>
  <c r="F103" i="2"/>
  <c r="G103" i="2"/>
  <c r="H103" i="2"/>
  <c r="K103" i="2"/>
  <c r="L103" i="2"/>
  <c r="M103" i="2"/>
  <c r="N103" i="2"/>
  <c r="O103" i="2"/>
  <c r="P103" i="2"/>
  <c r="R103" i="2"/>
  <c r="S103" i="2"/>
  <c r="T103" i="2"/>
  <c r="U103" i="2"/>
  <c r="V103" i="2"/>
  <c r="W103" i="2"/>
  <c r="Y103" i="2"/>
  <c r="Z103" i="2"/>
  <c r="AA103" i="2"/>
  <c r="AB103" i="2"/>
  <c r="AC103" i="2"/>
  <c r="AD103" i="2"/>
  <c r="AF103" i="2"/>
  <c r="AG103" i="2"/>
  <c r="AH103" i="2"/>
  <c r="AI103" i="2"/>
  <c r="AJ103" i="2"/>
  <c r="AK103" i="2"/>
  <c r="AM103" i="2"/>
  <c r="AN103" i="2"/>
  <c r="AO103" i="2"/>
  <c r="AP103" i="2"/>
  <c r="AQ103" i="2"/>
  <c r="AR103" i="2"/>
  <c r="AT103" i="2"/>
  <c r="AU103" i="2"/>
  <c r="AV103" i="2"/>
  <c r="AW103" i="2"/>
  <c r="AX103" i="2"/>
  <c r="AY103" i="2"/>
  <c r="BA103" i="2"/>
  <c r="BB103" i="2"/>
  <c r="BC103" i="2"/>
  <c r="BD103" i="2"/>
  <c r="BE103" i="2"/>
  <c r="BF103" i="2"/>
  <c r="BH103" i="2"/>
  <c r="BI103" i="2"/>
  <c r="BJ103" i="2"/>
  <c r="BK103" i="2"/>
  <c r="BL103" i="2"/>
  <c r="BM103" i="2"/>
  <c r="BO103" i="2"/>
  <c r="BP103" i="2"/>
  <c r="BQ103" i="2"/>
  <c r="BR103" i="2"/>
  <c r="BS103" i="2"/>
  <c r="BT103" i="2"/>
  <c r="BV103" i="2"/>
  <c r="BW103" i="2"/>
  <c r="BX103" i="2"/>
  <c r="BY103" i="2"/>
  <c r="BZ103" i="2"/>
  <c r="CA103" i="2"/>
  <c r="CC103" i="2"/>
  <c r="CD103" i="2"/>
  <c r="CE103" i="2"/>
  <c r="CF103" i="2"/>
  <c r="CG103" i="2"/>
  <c r="CH103" i="2"/>
  <c r="CJ103" i="2"/>
  <c r="CK103" i="2"/>
  <c r="CL103" i="2"/>
  <c r="CM103" i="2"/>
  <c r="CN103" i="2"/>
  <c r="CO103" i="2"/>
  <c r="CQ103" i="2"/>
  <c r="CR103" i="2"/>
  <c r="CS103" i="2"/>
  <c r="CT103" i="2"/>
  <c r="CU103" i="2"/>
  <c r="CV103" i="2"/>
  <c r="CX103" i="2"/>
  <c r="CY103" i="2"/>
  <c r="CZ103" i="2"/>
  <c r="DA103" i="2"/>
  <c r="DB103" i="2"/>
  <c r="DC103" i="2"/>
  <c r="DE103" i="2"/>
  <c r="DF103" i="2"/>
  <c r="DG103" i="2"/>
  <c r="DH103" i="2"/>
  <c r="DI103" i="2"/>
  <c r="DJ103" i="2"/>
  <c r="DL103" i="2"/>
  <c r="DM103" i="2"/>
  <c r="DN103" i="2"/>
  <c r="DO103" i="2"/>
  <c r="DP103" i="2"/>
  <c r="DQ103" i="2"/>
  <c r="DS103" i="2"/>
  <c r="DT103" i="2"/>
  <c r="DU103" i="2"/>
  <c r="DV103" i="2"/>
  <c r="DW103" i="2"/>
  <c r="DX103" i="2"/>
  <c r="DZ103" i="2"/>
  <c r="EA103" i="2"/>
  <c r="EB103" i="2"/>
  <c r="EC103" i="2"/>
  <c r="ED103" i="2"/>
  <c r="EE103" i="2"/>
  <c r="EG103" i="2"/>
  <c r="EH103" i="2"/>
  <c r="EI103" i="2"/>
  <c r="EJ103" i="2"/>
  <c r="EK103" i="2"/>
  <c r="EL103" i="2"/>
  <c r="EN103" i="2"/>
  <c r="EO103" i="2"/>
  <c r="EP103" i="2"/>
  <c r="EQ103" i="2"/>
  <c r="ER103" i="2"/>
  <c r="ES103" i="2"/>
  <c r="EU103" i="2"/>
  <c r="EV103" i="2"/>
  <c r="EW103" i="2"/>
  <c r="EX103" i="2"/>
  <c r="EY103" i="2"/>
  <c r="EZ103" i="2"/>
  <c r="FB103" i="2"/>
  <c r="FC103" i="2"/>
  <c r="FD103" i="2"/>
  <c r="FE103" i="2"/>
  <c r="FF103" i="2"/>
  <c r="FG103" i="2"/>
  <c r="FI103" i="2"/>
  <c r="FJ103" i="2"/>
  <c r="FK103" i="2"/>
  <c r="FL103" i="2"/>
  <c r="FM103" i="2"/>
  <c r="FN103" i="2"/>
  <c r="FP103" i="2"/>
  <c r="FQ103" i="2"/>
  <c r="FR103" i="2"/>
  <c r="FS103" i="2"/>
  <c r="FT103" i="2"/>
  <c r="FU103" i="2"/>
  <c r="FW103" i="2"/>
  <c r="FX103" i="2"/>
  <c r="FY103" i="2"/>
  <c r="FZ103" i="2"/>
  <c r="GA103" i="2"/>
  <c r="GB103" i="2"/>
  <c r="GD103" i="2"/>
  <c r="GE103" i="2"/>
  <c r="GF103" i="2"/>
  <c r="GG103" i="2"/>
  <c r="GH103" i="2"/>
  <c r="GI103" i="2"/>
  <c r="GK103" i="2"/>
  <c r="GL103" i="2"/>
  <c r="GM103" i="2"/>
  <c r="GN103" i="2"/>
  <c r="GO103" i="2"/>
  <c r="GP103" i="2"/>
  <c r="GR103" i="2"/>
  <c r="GS103" i="2"/>
  <c r="GT103" i="2"/>
  <c r="GU103" i="2"/>
  <c r="GV103" i="2"/>
  <c r="GW103" i="2"/>
  <c r="GY103" i="2"/>
  <c r="GZ103" i="2"/>
  <c r="HA103" i="2"/>
  <c r="HB103" i="2"/>
  <c r="HC103" i="2"/>
  <c r="HD103" i="2"/>
  <c r="HF103" i="2"/>
  <c r="HG103" i="2"/>
  <c r="HH103" i="2"/>
  <c r="HI103" i="2"/>
  <c r="HJ103" i="2"/>
  <c r="HK103" i="2"/>
  <c r="HM103" i="2"/>
  <c r="HN103" i="2"/>
  <c r="HO103" i="2"/>
  <c r="HP103" i="2"/>
  <c r="HQ103" i="2"/>
  <c r="HR103" i="2"/>
  <c r="HT103" i="2"/>
  <c r="HU103" i="2"/>
  <c r="HV103" i="2"/>
  <c r="HW103" i="2"/>
  <c r="HX103" i="2"/>
  <c r="HY103" i="2"/>
  <c r="IA103" i="2"/>
  <c r="IB103" i="2"/>
  <c r="IC103" i="2"/>
  <c r="ID103" i="2"/>
  <c r="IE103" i="2"/>
  <c r="IF103" i="2"/>
  <c r="IH103" i="2"/>
  <c r="II103" i="2"/>
  <c r="IJ103" i="2"/>
  <c r="IK103" i="2"/>
  <c r="IL103" i="2"/>
  <c r="IM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MB103" i="2"/>
  <c r="MC103" i="2"/>
  <c r="MD103" i="2"/>
  <c r="ME103" i="2"/>
  <c r="MF103" i="2"/>
  <c r="MG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QC103" i="2"/>
  <c r="QD103" i="2"/>
  <c r="QE103" i="2"/>
  <c r="QF103" i="2"/>
  <c r="QG103" i="2"/>
  <c r="QH103" i="2"/>
  <c r="D104" i="2"/>
  <c r="E104" i="2"/>
  <c r="F104" i="2"/>
  <c r="G104" i="2"/>
  <c r="H104" i="2"/>
  <c r="K104" i="2"/>
  <c r="L104" i="2"/>
  <c r="M104" i="2"/>
  <c r="N104" i="2"/>
  <c r="O104" i="2"/>
  <c r="P104" i="2"/>
  <c r="R104" i="2"/>
  <c r="S104" i="2"/>
  <c r="T104" i="2"/>
  <c r="U104" i="2"/>
  <c r="V104" i="2"/>
  <c r="W104" i="2"/>
  <c r="Y104" i="2"/>
  <c r="Z104" i="2"/>
  <c r="AA104" i="2"/>
  <c r="AB104" i="2"/>
  <c r="AC104" i="2"/>
  <c r="AD104" i="2"/>
  <c r="AF104" i="2"/>
  <c r="AG104" i="2"/>
  <c r="AH104" i="2"/>
  <c r="AI104" i="2"/>
  <c r="AJ104" i="2"/>
  <c r="AK104" i="2"/>
  <c r="AM104" i="2"/>
  <c r="AN104" i="2"/>
  <c r="AO104" i="2"/>
  <c r="AP104" i="2"/>
  <c r="AQ104" i="2"/>
  <c r="AR104" i="2"/>
  <c r="AT104" i="2"/>
  <c r="AU104" i="2"/>
  <c r="AV104" i="2"/>
  <c r="AW104" i="2"/>
  <c r="AX104" i="2"/>
  <c r="AY104" i="2"/>
  <c r="BA104" i="2"/>
  <c r="BB104" i="2"/>
  <c r="BC104" i="2"/>
  <c r="BD104" i="2"/>
  <c r="BE104" i="2"/>
  <c r="BF104" i="2"/>
  <c r="BH104" i="2"/>
  <c r="BI104" i="2"/>
  <c r="BJ104" i="2"/>
  <c r="BK104" i="2"/>
  <c r="BL104" i="2"/>
  <c r="BM104" i="2"/>
  <c r="BO104" i="2"/>
  <c r="BP104" i="2"/>
  <c r="BQ104" i="2"/>
  <c r="BR104" i="2"/>
  <c r="BS104" i="2"/>
  <c r="BT104" i="2"/>
  <c r="BV104" i="2"/>
  <c r="BW104" i="2"/>
  <c r="BX104" i="2"/>
  <c r="BY104" i="2"/>
  <c r="BZ104" i="2"/>
  <c r="CA104" i="2"/>
  <c r="CC104" i="2"/>
  <c r="CD104" i="2"/>
  <c r="CE104" i="2"/>
  <c r="CF104" i="2"/>
  <c r="CG104" i="2"/>
  <c r="CH104" i="2"/>
  <c r="CJ104" i="2"/>
  <c r="CK104" i="2"/>
  <c r="CL104" i="2"/>
  <c r="CM104" i="2"/>
  <c r="CN104" i="2"/>
  <c r="CO104" i="2"/>
  <c r="CQ104" i="2"/>
  <c r="CR104" i="2"/>
  <c r="CS104" i="2"/>
  <c r="CT104" i="2"/>
  <c r="CU104" i="2"/>
  <c r="CV104" i="2"/>
  <c r="CX104" i="2"/>
  <c r="CY104" i="2"/>
  <c r="CZ104" i="2"/>
  <c r="DA104" i="2"/>
  <c r="DB104" i="2"/>
  <c r="DC104" i="2"/>
  <c r="DE104" i="2"/>
  <c r="DF104" i="2"/>
  <c r="DG104" i="2"/>
  <c r="DH104" i="2"/>
  <c r="DI104" i="2"/>
  <c r="DJ104" i="2"/>
  <c r="DL104" i="2"/>
  <c r="DM104" i="2"/>
  <c r="DN104" i="2"/>
  <c r="DO104" i="2"/>
  <c r="DP104" i="2"/>
  <c r="DQ104" i="2"/>
  <c r="DS104" i="2"/>
  <c r="DT104" i="2"/>
  <c r="DU104" i="2"/>
  <c r="DV104" i="2"/>
  <c r="DW104" i="2"/>
  <c r="DX104" i="2"/>
  <c r="DZ104" i="2"/>
  <c r="EA104" i="2"/>
  <c r="EB104" i="2"/>
  <c r="EC104" i="2"/>
  <c r="ED104" i="2"/>
  <c r="EE104" i="2"/>
  <c r="EG104" i="2"/>
  <c r="EH104" i="2"/>
  <c r="EI104" i="2"/>
  <c r="EJ104" i="2"/>
  <c r="EK104" i="2"/>
  <c r="EL104" i="2"/>
  <c r="EN104" i="2"/>
  <c r="EO104" i="2"/>
  <c r="EP104" i="2"/>
  <c r="EQ104" i="2"/>
  <c r="ER104" i="2"/>
  <c r="ES104" i="2"/>
  <c r="EU104" i="2"/>
  <c r="EV104" i="2"/>
  <c r="EW104" i="2"/>
  <c r="EX104" i="2"/>
  <c r="EY104" i="2"/>
  <c r="EZ104" i="2"/>
  <c r="FB104" i="2"/>
  <c r="FC104" i="2"/>
  <c r="FD104" i="2"/>
  <c r="FE104" i="2"/>
  <c r="FF104" i="2"/>
  <c r="FG104" i="2"/>
  <c r="FI104" i="2"/>
  <c r="FJ104" i="2"/>
  <c r="FK104" i="2"/>
  <c r="FL104" i="2"/>
  <c r="FM104" i="2"/>
  <c r="FN104" i="2"/>
  <c r="FP104" i="2"/>
  <c r="FQ104" i="2"/>
  <c r="FR104" i="2"/>
  <c r="FS104" i="2"/>
  <c r="FT104" i="2"/>
  <c r="FU104" i="2"/>
  <c r="FW104" i="2"/>
  <c r="FX104" i="2"/>
  <c r="FY104" i="2"/>
  <c r="FZ104" i="2"/>
  <c r="GA104" i="2"/>
  <c r="GB104" i="2"/>
  <c r="GD104" i="2"/>
  <c r="GE104" i="2"/>
  <c r="GF104" i="2"/>
  <c r="GG104" i="2"/>
  <c r="GH104" i="2"/>
  <c r="GI104" i="2"/>
  <c r="GK104" i="2"/>
  <c r="GL104" i="2"/>
  <c r="GM104" i="2"/>
  <c r="GN104" i="2"/>
  <c r="GO104" i="2"/>
  <c r="GP104" i="2"/>
  <c r="GR104" i="2"/>
  <c r="GS104" i="2"/>
  <c r="GT104" i="2"/>
  <c r="GU104" i="2"/>
  <c r="GV104" i="2"/>
  <c r="GW104" i="2"/>
  <c r="GY104" i="2"/>
  <c r="GZ104" i="2"/>
  <c r="HA104" i="2"/>
  <c r="HB104" i="2"/>
  <c r="HC104" i="2"/>
  <c r="HD104" i="2"/>
  <c r="HF104" i="2"/>
  <c r="HG104" i="2"/>
  <c r="HH104" i="2"/>
  <c r="HI104" i="2"/>
  <c r="HJ104" i="2"/>
  <c r="HK104" i="2"/>
  <c r="HM104" i="2"/>
  <c r="HN104" i="2"/>
  <c r="HO104" i="2"/>
  <c r="HP104" i="2"/>
  <c r="HQ104" i="2"/>
  <c r="HR104" i="2"/>
  <c r="HT104" i="2"/>
  <c r="HU104" i="2"/>
  <c r="HV104" i="2"/>
  <c r="HW104" i="2"/>
  <c r="HX104" i="2"/>
  <c r="HY104" i="2"/>
  <c r="IA104" i="2"/>
  <c r="IB104" i="2"/>
  <c r="IC104" i="2"/>
  <c r="ID104" i="2"/>
  <c r="IE104" i="2"/>
  <c r="IF104" i="2"/>
  <c r="IH104" i="2"/>
  <c r="II104" i="2"/>
  <c r="IJ104" i="2"/>
  <c r="IK104" i="2"/>
  <c r="IL104" i="2"/>
  <c r="IM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MB104" i="2"/>
  <c r="MC104" i="2"/>
  <c r="MD104" i="2"/>
  <c r="ME104" i="2"/>
  <c r="MF104" i="2"/>
  <c r="MG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QC104" i="2"/>
  <c r="QD104" i="2"/>
  <c r="QE104" i="2"/>
  <c r="QF104" i="2"/>
  <c r="QG104" i="2"/>
  <c r="QH104" i="2"/>
  <c r="D105" i="2"/>
  <c r="E105" i="2"/>
  <c r="F105" i="2"/>
  <c r="G105" i="2"/>
  <c r="H105" i="2"/>
  <c r="K105" i="2"/>
  <c r="L105" i="2"/>
  <c r="M105" i="2"/>
  <c r="N105" i="2"/>
  <c r="O105" i="2"/>
  <c r="P105" i="2"/>
  <c r="R105" i="2"/>
  <c r="S105" i="2"/>
  <c r="T105" i="2"/>
  <c r="U105" i="2"/>
  <c r="V105" i="2"/>
  <c r="W105" i="2"/>
  <c r="Y105" i="2"/>
  <c r="Z105" i="2"/>
  <c r="AA105" i="2"/>
  <c r="AB105" i="2"/>
  <c r="AC105" i="2"/>
  <c r="AD105" i="2"/>
  <c r="AF105" i="2"/>
  <c r="AG105" i="2"/>
  <c r="AH105" i="2"/>
  <c r="AI105" i="2"/>
  <c r="AJ105" i="2"/>
  <c r="AK105" i="2"/>
  <c r="AM105" i="2"/>
  <c r="AN105" i="2"/>
  <c r="AO105" i="2"/>
  <c r="AP105" i="2"/>
  <c r="AQ105" i="2"/>
  <c r="AR105" i="2"/>
  <c r="AT105" i="2"/>
  <c r="AU105" i="2"/>
  <c r="AV105" i="2"/>
  <c r="AW105" i="2"/>
  <c r="AX105" i="2"/>
  <c r="AY105" i="2"/>
  <c r="BA105" i="2"/>
  <c r="BB105" i="2"/>
  <c r="BC105" i="2"/>
  <c r="BD105" i="2"/>
  <c r="BE105" i="2"/>
  <c r="BF105" i="2"/>
  <c r="BH105" i="2"/>
  <c r="BI105" i="2"/>
  <c r="BJ105" i="2"/>
  <c r="BK105" i="2"/>
  <c r="BL105" i="2"/>
  <c r="BM105" i="2"/>
  <c r="BO105" i="2"/>
  <c r="BP105" i="2"/>
  <c r="BQ105" i="2"/>
  <c r="BR105" i="2"/>
  <c r="BS105" i="2"/>
  <c r="BT105" i="2"/>
  <c r="BV105" i="2"/>
  <c r="BW105" i="2"/>
  <c r="BX105" i="2"/>
  <c r="BY105" i="2"/>
  <c r="BZ105" i="2"/>
  <c r="CA105" i="2"/>
  <c r="CC105" i="2"/>
  <c r="CD105" i="2"/>
  <c r="CE105" i="2"/>
  <c r="CF105" i="2"/>
  <c r="CG105" i="2"/>
  <c r="CH105" i="2"/>
  <c r="CJ105" i="2"/>
  <c r="CK105" i="2"/>
  <c r="CL105" i="2"/>
  <c r="CM105" i="2"/>
  <c r="CN105" i="2"/>
  <c r="CO105" i="2"/>
  <c r="CQ105" i="2"/>
  <c r="CR105" i="2"/>
  <c r="CS105" i="2"/>
  <c r="CT105" i="2"/>
  <c r="CU105" i="2"/>
  <c r="CV105" i="2"/>
  <c r="CX105" i="2"/>
  <c r="CY105" i="2"/>
  <c r="CZ105" i="2"/>
  <c r="DA105" i="2"/>
  <c r="DB105" i="2"/>
  <c r="DC105" i="2"/>
  <c r="DE105" i="2"/>
  <c r="DF105" i="2"/>
  <c r="DG105" i="2"/>
  <c r="DH105" i="2"/>
  <c r="DI105" i="2"/>
  <c r="DJ105" i="2"/>
  <c r="DL105" i="2"/>
  <c r="DM105" i="2"/>
  <c r="DN105" i="2"/>
  <c r="DO105" i="2"/>
  <c r="DP105" i="2"/>
  <c r="DQ105" i="2"/>
  <c r="DS105" i="2"/>
  <c r="DT105" i="2"/>
  <c r="DU105" i="2"/>
  <c r="DV105" i="2"/>
  <c r="DW105" i="2"/>
  <c r="DX105" i="2"/>
  <c r="DZ105" i="2"/>
  <c r="EA105" i="2"/>
  <c r="EB105" i="2"/>
  <c r="EC105" i="2"/>
  <c r="ED105" i="2"/>
  <c r="EE105" i="2"/>
  <c r="EG105" i="2"/>
  <c r="EH105" i="2"/>
  <c r="EI105" i="2"/>
  <c r="EJ105" i="2"/>
  <c r="EK105" i="2"/>
  <c r="EL105" i="2"/>
  <c r="EN105" i="2"/>
  <c r="EO105" i="2"/>
  <c r="EP105" i="2"/>
  <c r="EQ105" i="2"/>
  <c r="ER105" i="2"/>
  <c r="ES105" i="2"/>
  <c r="EU105" i="2"/>
  <c r="EV105" i="2"/>
  <c r="EW105" i="2"/>
  <c r="EX105" i="2"/>
  <c r="EY105" i="2"/>
  <c r="EZ105" i="2"/>
  <c r="FB105" i="2"/>
  <c r="FC105" i="2"/>
  <c r="FD105" i="2"/>
  <c r="FE105" i="2"/>
  <c r="FF105" i="2"/>
  <c r="FG105" i="2"/>
  <c r="FI105" i="2"/>
  <c r="FJ105" i="2"/>
  <c r="FK105" i="2"/>
  <c r="FL105" i="2"/>
  <c r="FM105" i="2"/>
  <c r="FN105" i="2"/>
  <c r="FP105" i="2"/>
  <c r="FQ105" i="2"/>
  <c r="FR105" i="2"/>
  <c r="FS105" i="2"/>
  <c r="FT105" i="2"/>
  <c r="FU105" i="2"/>
  <c r="FW105" i="2"/>
  <c r="FX105" i="2"/>
  <c r="FY105" i="2"/>
  <c r="FZ105" i="2"/>
  <c r="GA105" i="2"/>
  <c r="GB105" i="2"/>
  <c r="GD105" i="2"/>
  <c r="GE105" i="2"/>
  <c r="GF105" i="2"/>
  <c r="GG105" i="2"/>
  <c r="GH105" i="2"/>
  <c r="GI105" i="2"/>
  <c r="GK105" i="2"/>
  <c r="GL105" i="2"/>
  <c r="GM105" i="2"/>
  <c r="GN105" i="2"/>
  <c r="GO105" i="2"/>
  <c r="GP105" i="2"/>
  <c r="GR105" i="2"/>
  <c r="GS105" i="2"/>
  <c r="GT105" i="2"/>
  <c r="GU105" i="2"/>
  <c r="GV105" i="2"/>
  <c r="GW105" i="2"/>
  <c r="GY105" i="2"/>
  <c r="GZ105" i="2"/>
  <c r="HA105" i="2"/>
  <c r="HB105" i="2"/>
  <c r="HC105" i="2"/>
  <c r="HD105" i="2"/>
  <c r="HF105" i="2"/>
  <c r="HG105" i="2"/>
  <c r="HH105" i="2"/>
  <c r="HI105" i="2"/>
  <c r="HJ105" i="2"/>
  <c r="HK105" i="2"/>
  <c r="HM105" i="2"/>
  <c r="HN105" i="2"/>
  <c r="HO105" i="2"/>
  <c r="HP105" i="2"/>
  <c r="HQ105" i="2"/>
  <c r="HR105" i="2"/>
  <c r="HT105" i="2"/>
  <c r="HU105" i="2"/>
  <c r="HV105" i="2"/>
  <c r="HW105" i="2"/>
  <c r="HX105" i="2"/>
  <c r="HY105" i="2"/>
  <c r="IA105" i="2"/>
  <c r="IB105" i="2"/>
  <c r="IC105" i="2"/>
  <c r="ID105" i="2"/>
  <c r="IE105" i="2"/>
  <c r="IF105" i="2"/>
  <c r="IH105" i="2"/>
  <c r="II105" i="2"/>
  <c r="IJ105" i="2"/>
  <c r="IK105" i="2"/>
  <c r="IL105" i="2"/>
  <c r="IM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MB105" i="2"/>
  <c r="MC105" i="2"/>
  <c r="MD105" i="2"/>
  <c r="ME105" i="2"/>
  <c r="MF105" i="2"/>
  <c r="MG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QC105" i="2"/>
  <c r="QD105" i="2"/>
  <c r="QE105" i="2"/>
  <c r="QF105" i="2"/>
  <c r="QG105" i="2"/>
  <c r="QH105" i="2"/>
  <c r="D106" i="2"/>
  <c r="E106" i="2"/>
  <c r="F106" i="2"/>
  <c r="G106" i="2"/>
  <c r="H106" i="2"/>
  <c r="K106" i="2"/>
  <c r="L106" i="2"/>
  <c r="M106" i="2"/>
  <c r="N106" i="2"/>
  <c r="O106" i="2"/>
  <c r="P106" i="2"/>
  <c r="R106" i="2"/>
  <c r="S106" i="2"/>
  <c r="T106" i="2"/>
  <c r="U106" i="2"/>
  <c r="V106" i="2"/>
  <c r="W106" i="2"/>
  <c r="Y106" i="2"/>
  <c r="Z106" i="2"/>
  <c r="AA106" i="2"/>
  <c r="AB106" i="2"/>
  <c r="AC106" i="2"/>
  <c r="AD106" i="2"/>
  <c r="AF106" i="2"/>
  <c r="AG106" i="2"/>
  <c r="AH106" i="2"/>
  <c r="AI106" i="2"/>
  <c r="AJ106" i="2"/>
  <c r="AK106" i="2"/>
  <c r="AM106" i="2"/>
  <c r="AN106" i="2"/>
  <c r="AO106" i="2"/>
  <c r="AP106" i="2"/>
  <c r="AQ106" i="2"/>
  <c r="AR106" i="2"/>
  <c r="AT106" i="2"/>
  <c r="AU106" i="2"/>
  <c r="AV106" i="2"/>
  <c r="AW106" i="2"/>
  <c r="AX106" i="2"/>
  <c r="AY106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V106" i="2"/>
  <c r="BW106" i="2"/>
  <c r="BX106" i="2"/>
  <c r="BY106" i="2"/>
  <c r="BZ106" i="2"/>
  <c r="CA106" i="2"/>
  <c r="CC106" i="2"/>
  <c r="CD106" i="2"/>
  <c r="CE106" i="2"/>
  <c r="CF106" i="2"/>
  <c r="CG106" i="2"/>
  <c r="CH106" i="2"/>
  <c r="CJ106" i="2"/>
  <c r="CK106" i="2"/>
  <c r="CL106" i="2"/>
  <c r="CM106" i="2"/>
  <c r="CN106" i="2"/>
  <c r="CO106" i="2"/>
  <c r="CQ106" i="2"/>
  <c r="CR106" i="2"/>
  <c r="CS106" i="2"/>
  <c r="CT106" i="2"/>
  <c r="CU106" i="2"/>
  <c r="CV106" i="2"/>
  <c r="CX106" i="2"/>
  <c r="CY106" i="2"/>
  <c r="CZ106" i="2"/>
  <c r="DA106" i="2"/>
  <c r="DB106" i="2"/>
  <c r="DC106" i="2"/>
  <c r="DE106" i="2"/>
  <c r="DF106" i="2"/>
  <c r="DG106" i="2"/>
  <c r="DH106" i="2"/>
  <c r="DI106" i="2"/>
  <c r="DJ106" i="2"/>
  <c r="DL106" i="2"/>
  <c r="DM106" i="2"/>
  <c r="DN106" i="2"/>
  <c r="DO106" i="2"/>
  <c r="DP106" i="2"/>
  <c r="DQ106" i="2"/>
  <c r="DS106" i="2"/>
  <c r="DT106" i="2"/>
  <c r="DU106" i="2"/>
  <c r="DV106" i="2"/>
  <c r="DW106" i="2"/>
  <c r="DX106" i="2"/>
  <c r="DZ106" i="2"/>
  <c r="EA106" i="2"/>
  <c r="EB106" i="2"/>
  <c r="EC106" i="2"/>
  <c r="ED106" i="2"/>
  <c r="EE106" i="2"/>
  <c r="EG106" i="2"/>
  <c r="EH106" i="2"/>
  <c r="EI106" i="2"/>
  <c r="EJ106" i="2"/>
  <c r="EK106" i="2"/>
  <c r="EL106" i="2"/>
  <c r="EN106" i="2"/>
  <c r="EO106" i="2"/>
  <c r="EP106" i="2"/>
  <c r="EQ106" i="2"/>
  <c r="ER106" i="2"/>
  <c r="ES106" i="2"/>
  <c r="EU106" i="2"/>
  <c r="EV106" i="2"/>
  <c r="EW106" i="2"/>
  <c r="EX106" i="2"/>
  <c r="EY106" i="2"/>
  <c r="EZ106" i="2"/>
  <c r="FB106" i="2"/>
  <c r="FC106" i="2"/>
  <c r="FD106" i="2"/>
  <c r="FE106" i="2"/>
  <c r="FF106" i="2"/>
  <c r="FG106" i="2"/>
  <c r="FI106" i="2"/>
  <c r="FJ106" i="2"/>
  <c r="FK106" i="2"/>
  <c r="FL106" i="2"/>
  <c r="FM106" i="2"/>
  <c r="FN106" i="2"/>
  <c r="FP106" i="2"/>
  <c r="FQ106" i="2"/>
  <c r="FR106" i="2"/>
  <c r="FS106" i="2"/>
  <c r="FT106" i="2"/>
  <c r="FU106" i="2"/>
  <c r="FW106" i="2"/>
  <c r="FX106" i="2"/>
  <c r="FY106" i="2"/>
  <c r="FZ106" i="2"/>
  <c r="GA106" i="2"/>
  <c r="GB106" i="2"/>
  <c r="GD106" i="2"/>
  <c r="GE106" i="2"/>
  <c r="GF106" i="2"/>
  <c r="GG106" i="2"/>
  <c r="GH106" i="2"/>
  <c r="GI106" i="2"/>
  <c r="GK106" i="2"/>
  <c r="GL106" i="2"/>
  <c r="GM106" i="2"/>
  <c r="GN106" i="2"/>
  <c r="GO106" i="2"/>
  <c r="GP106" i="2"/>
  <c r="GR106" i="2"/>
  <c r="GS106" i="2"/>
  <c r="GT106" i="2"/>
  <c r="GU106" i="2"/>
  <c r="GV106" i="2"/>
  <c r="GW106" i="2"/>
  <c r="GY106" i="2"/>
  <c r="GZ106" i="2"/>
  <c r="HA106" i="2"/>
  <c r="HB106" i="2"/>
  <c r="HC106" i="2"/>
  <c r="HD106" i="2"/>
  <c r="HF106" i="2"/>
  <c r="HG106" i="2"/>
  <c r="HH106" i="2"/>
  <c r="HI106" i="2"/>
  <c r="HJ106" i="2"/>
  <c r="HK106" i="2"/>
  <c r="HM106" i="2"/>
  <c r="HN106" i="2"/>
  <c r="HO106" i="2"/>
  <c r="HP106" i="2"/>
  <c r="HQ106" i="2"/>
  <c r="HR106" i="2"/>
  <c r="HT106" i="2"/>
  <c r="HU106" i="2"/>
  <c r="HV106" i="2"/>
  <c r="HW106" i="2"/>
  <c r="HX106" i="2"/>
  <c r="HY106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QC106" i="2"/>
  <c r="QD106" i="2"/>
  <c r="QE106" i="2"/>
  <c r="QF106" i="2"/>
  <c r="QG106" i="2"/>
  <c r="QH106" i="2"/>
  <c r="D107" i="2"/>
  <c r="E107" i="2"/>
  <c r="F107" i="2"/>
  <c r="G107" i="2"/>
  <c r="H107" i="2"/>
  <c r="K107" i="2"/>
  <c r="L107" i="2"/>
  <c r="M107" i="2"/>
  <c r="N107" i="2"/>
  <c r="O107" i="2"/>
  <c r="P107" i="2"/>
  <c r="R107" i="2"/>
  <c r="S107" i="2"/>
  <c r="T107" i="2"/>
  <c r="U107" i="2"/>
  <c r="V107" i="2"/>
  <c r="W107" i="2"/>
  <c r="Y107" i="2"/>
  <c r="Z107" i="2"/>
  <c r="AA107" i="2"/>
  <c r="AB107" i="2"/>
  <c r="AC107" i="2"/>
  <c r="AD107" i="2"/>
  <c r="AF107" i="2"/>
  <c r="AG107" i="2"/>
  <c r="AH107" i="2"/>
  <c r="AI107" i="2"/>
  <c r="AJ107" i="2"/>
  <c r="AK107" i="2"/>
  <c r="AM107" i="2"/>
  <c r="AN107" i="2"/>
  <c r="AO107" i="2"/>
  <c r="AP107" i="2"/>
  <c r="AQ107" i="2"/>
  <c r="AR107" i="2"/>
  <c r="AT107" i="2"/>
  <c r="AU107" i="2"/>
  <c r="AV107" i="2"/>
  <c r="AW107" i="2"/>
  <c r="AX107" i="2"/>
  <c r="AY107" i="2"/>
  <c r="BA107" i="2"/>
  <c r="BB107" i="2"/>
  <c r="BC107" i="2"/>
  <c r="BD107" i="2"/>
  <c r="BE107" i="2"/>
  <c r="BF107" i="2"/>
  <c r="BH107" i="2"/>
  <c r="BI107" i="2"/>
  <c r="BJ107" i="2"/>
  <c r="BK107" i="2"/>
  <c r="BL107" i="2"/>
  <c r="BM107" i="2"/>
  <c r="BO107" i="2"/>
  <c r="BP107" i="2"/>
  <c r="BQ107" i="2"/>
  <c r="BR107" i="2"/>
  <c r="BS107" i="2"/>
  <c r="BT107" i="2"/>
  <c r="BV107" i="2"/>
  <c r="BW107" i="2"/>
  <c r="BX107" i="2"/>
  <c r="BY107" i="2"/>
  <c r="BZ107" i="2"/>
  <c r="CA107" i="2"/>
  <c r="CC107" i="2"/>
  <c r="CD107" i="2"/>
  <c r="CE107" i="2"/>
  <c r="CF107" i="2"/>
  <c r="CG107" i="2"/>
  <c r="CH107" i="2"/>
  <c r="CJ107" i="2"/>
  <c r="CK107" i="2"/>
  <c r="CL107" i="2"/>
  <c r="CM107" i="2"/>
  <c r="CN107" i="2"/>
  <c r="CO107" i="2"/>
  <c r="CQ107" i="2"/>
  <c r="CR107" i="2"/>
  <c r="CS107" i="2"/>
  <c r="CT107" i="2"/>
  <c r="CU107" i="2"/>
  <c r="CV107" i="2"/>
  <c r="CX107" i="2"/>
  <c r="CY107" i="2"/>
  <c r="CZ107" i="2"/>
  <c r="DA107" i="2"/>
  <c r="DB107" i="2"/>
  <c r="DC107" i="2"/>
  <c r="DE107" i="2"/>
  <c r="DF107" i="2"/>
  <c r="DG107" i="2"/>
  <c r="DH107" i="2"/>
  <c r="DI107" i="2"/>
  <c r="DJ107" i="2"/>
  <c r="DL107" i="2"/>
  <c r="DM107" i="2"/>
  <c r="DN107" i="2"/>
  <c r="DO107" i="2"/>
  <c r="DP107" i="2"/>
  <c r="DQ107" i="2"/>
  <c r="DS107" i="2"/>
  <c r="DT107" i="2"/>
  <c r="DU107" i="2"/>
  <c r="DV107" i="2"/>
  <c r="DW107" i="2"/>
  <c r="DX107" i="2"/>
  <c r="DZ107" i="2"/>
  <c r="EA107" i="2"/>
  <c r="EB107" i="2"/>
  <c r="EC107" i="2"/>
  <c r="ED107" i="2"/>
  <c r="EE107" i="2"/>
  <c r="EG107" i="2"/>
  <c r="EH107" i="2"/>
  <c r="EI107" i="2"/>
  <c r="EJ107" i="2"/>
  <c r="EK107" i="2"/>
  <c r="EL107" i="2"/>
  <c r="EN107" i="2"/>
  <c r="EO107" i="2"/>
  <c r="EP107" i="2"/>
  <c r="EQ107" i="2"/>
  <c r="ER107" i="2"/>
  <c r="ES107" i="2"/>
  <c r="EU107" i="2"/>
  <c r="EV107" i="2"/>
  <c r="EW107" i="2"/>
  <c r="EX107" i="2"/>
  <c r="EY107" i="2"/>
  <c r="EZ107" i="2"/>
  <c r="FB107" i="2"/>
  <c r="FC107" i="2"/>
  <c r="FD107" i="2"/>
  <c r="FE107" i="2"/>
  <c r="FF107" i="2"/>
  <c r="FG107" i="2"/>
  <c r="FI107" i="2"/>
  <c r="FJ107" i="2"/>
  <c r="FK107" i="2"/>
  <c r="FL107" i="2"/>
  <c r="FM107" i="2"/>
  <c r="FN107" i="2"/>
  <c r="FP107" i="2"/>
  <c r="FQ107" i="2"/>
  <c r="FR107" i="2"/>
  <c r="FS107" i="2"/>
  <c r="FT107" i="2"/>
  <c r="FU107" i="2"/>
  <c r="FW107" i="2"/>
  <c r="FX107" i="2"/>
  <c r="FY107" i="2"/>
  <c r="FZ107" i="2"/>
  <c r="GA107" i="2"/>
  <c r="GB107" i="2"/>
  <c r="GD107" i="2"/>
  <c r="GE107" i="2"/>
  <c r="GF107" i="2"/>
  <c r="GG107" i="2"/>
  <c r="GH107" i="2"/>
  <c r="GI107" i="2"/>
  <c r="GK107" i="2"/>
  <c r="GL107" i="2"/>
  <c r="GM107" i="2"/>
  <c r="GN107" i="2"/>
  <c r="GO107" i="2"/>
  <c r="GP107" i="2"/>
  <c r="GR107" i="2"/>
  <c r="GS107" i="2"/>
  <c r="GT107" i="2"/>
  <c r="GU107" i="2"/>
  <c r="GV107" i="2"/>
  <c r="GW107" i="2"/>
  <c r="GY107" i="2"/>
  <c r="GZ107" i="2"/>
  <c r="HA107" i="2"/>
  <c r="HB107" i="2"/>
  <c r="HC107" i="2"/>
  <c r="HD107" i="2"/>
  <c r="HF107" i="2"/>
  <c r="HG107" i="2"/>
  <c r="HH107" i="2"/>
  <c r="HI107" i="2"/>
  <c r="HJ107" i="2"/>
  <c r="HK107" i="2"/>
  <c r="HM107" i="2"/>
  <c r="HN107" i="2"/>
  <c r="HO107" i="2"/>
  <c r="HP107" i="2"/>
  <c r="HQ107" i="2"/>
  <c r="HR107" i="2"/>
  <c r="HT107" i="2"/>
  <c r="HU107" i="2"/>
  <c r="HV107" i="2"/>
  <c r="HW107" i="2"/>
  <c r="HX107" i="2"/>
  <c r="HY107" i="2"/>
  <c r="IA107" i="2"/>
  <c r="IB107" i="2"/>
  <c r="IC107" i="2"/>
  <c r="ID107" i="2"/>
  <c r="IE107" i="2"/>
  <c r="IF107" i="2"/>
  <c r="IH107" i="2"/>
  <c r="II107" i="2"/>
  <c r="IJ107" i="2"/>
  <c r="IK107" i="2"/>
  <c r="IL107" i="2"/>
  <c r="IM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MB107" i="2"/>
  <c r="MC107" i="2"/>
  <c r="MD107" i="2"/>
  <c r="ME107" i="2"/>
  <c r="MF107" i="2"/>
  <c r="MG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QC107" i="2"/>
  <c r="QD107" i="2"/>
  <c r="QE107" i="2"/>
  <c r="QF107" i="2"/>
  <c r="QG107" i="2"/>
  <c r="QH107" i="2"/>
  <c r="D108" i="2"/>
  <c r="E108" i="2"/>
  <c r="F108" i="2"/>
  <c r="G108" i="2"/>
  <c r="H108" i="2"/>
  <c r="K108" i="2"/>
  <c r="L108" i="2"/>
  <c r="M108" i="2"/>
  <c r="N108" i="2"/>
  <c r="O108" i="2"/>
  <c r="P108" i="2"/>
  <c r="R108" i="2"/>
  <c r="S108" i="2"/>
  <c r="T108" i="2"/>
  <c r="U108" i="2"/>
  <c r="V108" i="2"/>
  <c r="W108" i="2"/>
  <c r="Y108" i="2"/>
  <c r="Z108" i="2"/>
  <c r="AA108" i="2"/>
  <c r="AB108" i="2"/>
  <c r="AC108" i="2"/>
  <c r="AD108" i="2"/>
  <c r="AF108" i="2"/>
  <c r="AG108" i="2"/>
  <c r="AH108" i="2"/>
  <c r="AI108" i="2"/>
  <c r="AJ108" i="2"/>
  <c r="AK108" i="2"/>
  <c r="AM108" i="2"/>
  <c r="AN108" i="2"/>
  <c r="AO108" i="2"/>
  <c r="AP108" i="2"/>
  <c r="AQ108" i="2"/>
  <c r="AR108" i="2"/>
  <c r="AT108" i="2"/>
  <c r="AU108" i="2"/>
  <c r="AV108" i="2"/>
  <c r="AW108" i="2"/>
  <c r="AX108" i="2"/>
  <c r="AY108" i="2"/>
  <c r="BA108" i="2"/>
  <c r="BB108" i="2"/>
  <c r="BC108" i="2"/>
  <c r="BD108" i="2"/>
  <c r="BE108" i="2"/>
  <c r="BF108" i="2"/>
  <c r="BH108" i="2"/>
  <c r="BI108" i="2"/>
  <c r="BJ108" i="2"/>
  <c r="BK108" i="2"/>
  <c r="BL108" i="2"/>
  <c r="BM108" i="2"/>
  <c r="BO108" i="2"/>
  <c r="BP108" i="2"/>
  <c r="BQ108" i="2"/>
  <c r="BR108" i="2"/>
  <c r="BS108" i="2"/>
  <c r="BT108" i="2"/>
  <c r="BV108" i="2"/>
  <c r="BW108" i="2"/>
  <c r="BX108" i="2"/>
  <c r="BY108" i="2"/>
  <c r="BZ108" i="2"/>
  <c r="CA108" i="2"/>
  <c r="CC108" i="2"/>
  <c r="CD108" i="2"/>
  <c r="CE108" i="2"/>
  <c r="CF108" i="2"/>
  <c r="CG108" i="2"/>
  <c r="CH108" i="2"/>
  <c r="CJ108" i="2"/>
  <c r="CK108" i="2"/>
  <c r="CL108" i="2"/>
  <c r="CM108" i="2"/>
  <c r="CN108" i="2"/>
  <c r="CO108" i="2"/>
  <c r="CQ108" i="2"/>
  <c r="CR108" i="2"/>
  <c r="CS108" i="2"/>
  <c r="CT108" i="2"/>
  <c r="CU108" i="2"/>
  <c r="CV108" i="2"/>
  <c r="CX108" i="2"/>
  <c r="CY108" i="2"/>
  <c r="CZ108" i="2"/>
  <c r="DA108" i="2"/>
  <c r="DB108" i="2"/>
  <c r="DC108" i="2"/>
  <c r="DE108" i="2"/>
  <c r="DF108" i="2"/>
  <c r="DG108" i="2"/>
  <c r="DH108" i="2"/>
  <c r="DI108" i="2"/>
  <c r="DJ108" i="2"/>
  <c r="DL108" i="2"/>
  <c r="DM108" i="2"/>
  <c r="DN108" i="2"/>
  <c r="DO108" i="2"/>
  <c r="DP108" i="2"/>
  <c r="DQ108" i="2"/>
  <c r="DS108" i="2"/>
  <c r="DT108" i="2"/>
  <c r="DU108" i="2"/>
  <c r="DV108" i="2"/>
  <c r="DW108" i="2"/>
  <c r="DX108" i="2"/>
  <c r="DZ108" i="2"/>
  <c r="EA108" i="2"/>
  <c r="EB108" i="2"/>
  <c r="EC108" i="2"/>
  <c r="ED108" i="2"/>
  <c r="EE108" i="2"/>
  <c r="EG108" i="2"/>
  <c r="EH108" i="2"/>
  <c r="EI108" i="2"/>
  <c r="EJ108" i="2"/>
  <c r="EK108" i="2"/>
  <c r="EL108" i="2"/>
  <c r="EN108" i="2"/>
  <c r="EO108" i="2"/>
  <c r="EP108" i="2"/>
  <c r="EQ108" i="2"/>
  <c r="ER108" i="2"/>
  <c r="ES108" i="2"/>
  <c r="EU108" i="2"/>
  <c r="EV108" i="2"/>
  <c r="EW108" i="2"/>
  <c r="EX108" i="2"/>
  <c r="EY108" i="2"/>
  <c r="EZ108" i="2"/>
  <c r="FB108" i="2"/>
  <c r="FC108" i="2"/>
  <c r="FD108" i="2"/>
  <c r="FE108" i="2"/>
  <c r="FF108" i="2"/>
  <c r="FG108" i="2"/>
  <c r="FI108" i="2"/>
  <c r="FJ108" i="2"/>
  <c r="FK108" i="2"/>
  <c r="FL108" i="2"/>
  <c r="FM108" i="2"/>
  <c r="FN108" i="2"/>
  <c r="FP108" i="2"/>
  <c r="FQ108" i="2"/>
  <c r="FR108" i="2"/>
  <c r="FS108" i="2"/>
  <c r="FT108" i="2"/>
  <c r="FU108" i="2"/>
  <c r="FW108" i="2"/>
  <c r="FX108" i="2"/>
  <c r="FY108" i="2"/>
  <c r="FZ108" i="2"/>
  <c r="GA108" i="2"/>
  <c r="GB108" i="2"/>
  <c r="GD108" i="2"/>
  <c r="GE108" i="2"/>
  <c r="GF108" i="2"/>
  <c r="GG108" i="2"/>
  <c r="GH108" i="2"/>
  <c r="GI108" i="2"/>
  <c r="GK108" i="2"/>
  <c r="GL108" i="2"/>
  <c r="GM108" i="2"/>
  <c r="GN108" i="2"/>
  <c r="GO108" i="2"/>
  <c r="GP108" i="2"/>
  <c r="GR108" i="2"/>
  <c r="GS108" i="2"/>
  <c r="GT108" i="2"/>
  <c r="GU108" i="2"/>
  <c r="GV108" i="2"/>
  <c r="GW108" i="2"/>
  <c r="GY108" i="2"/>
  <c r="GZ108" i="2"/>
  <c r="HA108" i="2"/>
  <c r="HB108" i="2"/>
  <c r="HC108" i="2"/>
  <c r="HD108" i="2"/>
  <c r="HF108" i="2"/>
  <c r="HG108" i="2"/>
  <c r="HH108" i="2"/>
  <c r="HI108" i="2"/>
  <c r="HJ108" i="2"/>
  <c r="HK108" i="2"/>
  <c r="HM108" i="2"/>
  <c r="HN108" i="2"/>
  <c r="HO108" i="2"/>
  <c r="HP108" i="2"/>
  <c r="HQ108" i="2"/>
  <c r="HR108" i="2"/>
  <c r="HT108" i="2"/>
  <c r="HU108" i="2"/>
  <c r="HV108" i="2"/>
  <c r="HW108" i="2"/>
  <c r="HX108" i="2"/>
  <c r="HY108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P108" i="2"/>
  <c r="LQ108" i="2"/>
  <c r="LR108" i="2"/>
  <c r="LS108" i="2"/>
  <c r="LU108" i="2"/>
  <c r="LV108" i="2"/>
  <c r="LW108" i="2"/>
  <c r="LX108" i="2"/>
  <c r="LY108" i="2"/>
  <c r="LZ108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QC108" i="2"/>
  <c r="QD108" i="2"/>
  <c r="QE108" i="2"/>
  <c r="QF108" i="2"/>
  <c r="QG108" i="2"/>
  <c r="QH108" i="2"/>
  <c r="D109" i="2"/>
  <c r="E109" i="2"/>
  <c r="F109" i="2"/>
  <c r="G109" i="2"/>
  <c r="H109" i="2"/>
  <c r="K109" i="2"/>
  <c r="L109" i="2"/>
  <c r="M109" i="2"/>
  <c r="N109" i="2"/>
  <c r="O109" i="2"/>
  <c r="P109" i="2"/>
  <c r="R109" i="2"/>
  <c r="S109" i="2"/>
  <c r="T109" i="2"/>
  <c r="U109" i="2"/>
  <c r="V109" i="2"/>
  <c r="W109" i="2"/>
  <c r="Y109" i="2"/>
  <c r="Z109" i="2"/>
  <c r="AA109" i="2"/>
  <c r="AB109" i="2"/>
  <c r="AC109" i="2"/>
  <c r="AD109" i="2"/>
  <c r="AF109" i="2"/>
  <c r="AG109" i="2"/>
  <c r="AH109" i="2"/>
  <c r="AI109" i="2"/>
  <c r="AJ109" i="2"/>
  <c r="AK109" i="2"/>
  <c r="AM109" i="2"/>
  <c r="AN109" i="2"/>
  <c r="AO109" i="2"/>
  <c r="AP109" i="2"/>
  <c r="AQ109" i="2"/>
  <c r="AR109" i="2"/>
  <c r="AT109" i="2"/>
  <c r="AU109" i="2"/>
  <c r="AV109" i="2"/>
  <c r="AW109" i="2"/>
  <c r="AX109" i="2"/>
  <c r="AY109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T109" i="2"/>
  <c r="BV109" i="2"/>
  <c r="BW109" i="2"/>
  <c r="BX109" i="2"/>
  <c r="BY109" i="2"/>
  <c r="BZ109" i="2"/>
  <c r="CA109" i="2"/>
  <c r="CC109" i="2"/>
  <c r="CD109" i="2"/>
  <c r="CE109" i="2"/>
  <c r="CF109" i="2"/>
  <c r="CG109" i="2"/>
  <c r="CH109" i="2"/>
  <c r="CJ109" i="2"/>
  <c r="CK109" i="2"/>
  <c r="CL109" i="2"/>
  <c r="CM109" i="2"/>
  <c r="CN109" i="2"/>
  <c r="CO109" i="2"/>
  <c r="CQ109" i="2"/>
  <c r="CR109" i="2"/>
  <c r="CS109" i="2"/>
  <c r="CT109" i="2"/>
  <c r="CU109" i="2"/>
  <c r="CV109" i="2"/>
  <c r="CX109" i="2"/>
  <c r="CY109" i="2"/>
  <c r="CZ109" i="2"/>
  <c r="DA109" i="2"/>
  <c r="DB109" i="2"/>
  <c r="DC109" i="2"/>
  <c r="DE109" i="2"/>
  <c r="DF109" i="2"/>
  <c r="DG109" i="2"/>
  <c r="DH109" i="2"/>
  <c r="DI109" i="2"/>
  <c r="DJ109" i="2"/>
  <c r="DL109" i="2"/>
  <c r="DM109" i="2"/>
  <c r="DN109" i="2"/>
  <c r="DO109" i="2"/>
  <c r="DP109" i="2"/>
  <c r="DQ109" i="2"/>
  <c r="DS109" i="2"/>
  <c r="DT109" i="2"/>
  <c r="DU109" i="2"/>
  <c r="DV109" i="2"/>
  <c r="DW109" i="2"/>
  <c r="DX109" i="2"/>
  <c r="DZ109" i="2"/>
  <c r="EA109" i="2"/>
  <c r="EB109" i="2"/>
  <c r="EC109" i="2"/>
  <c r="ED109" i="2"/>
  <c r="EE109" i="2"/>
  <c r="EG109" i="2"/>
  <c r="EH109" i="2"/>
  <c r="EI109" i="2"/>
  <c r="EJ109" i="2"/>
  <c r="EK109" i="2"/>
  <c r="EL109" i="2"/>
  <c r="EN109" i="2"/>
  <c r="EO109" i="2"/>
  <c r="EP109" i="2"/>
  <c r="EQ109" i="2"/>
  <c r="ER109" i="2"/>
  <c r="ES109" i="2"/>
  <c r="EU109" i="2"/>
  <c r="EV109" i="2"/>
  <c r="EW109" i="2"/>
  <c r="EX109" i="2"/>
  <c r="EY109" i="2"/>
  <c r="EZ109" i="2"/>
  <c r="FB109" i="2"/>
  <c r="FC109" i="2"/>
  <c r="FD109" i="2"/>
  <c r="FE109" i="2"/>
  <c r="FF109" i="2"/>
  <c r="FG109" i="2"/>
  <c r="FI109" i="2"/>
  <c r="FJ109" i="2"/>
  <c r="FK109" i="2"/>
  <c r="FL109" i="2"/>
  <c r="FM109" i="2"/>
  <c r="FN109" i="2"/>
  <c r="FP109" i="2"/>
  <c r="FQ109" i="2"/>
  <c r="FR109" i="2"/>
  <c r="FS109" i="2"/>
  <c r="FT109" i="2"/>
  <c r="FU109" i="2"/>
  <c r="FW109" i="2"/>
  <c r="FX109" i="2"/>
  <c r="FY109" i="2"/>
  <c r="FZ109" i="2"/>
  <c r="GA109" i="2"/>
  <c r="GB109" i="2"/>
  <c r="GD109" i="2"/>
  <c r="GE109" i="2"/>
  <c r="GF109" i="2"/>
  <c r="GG109" i="2"/>
  <c r="GH109" i="2"/>
  <c r="GI109" i="2"/>
  <c r="GK109" i="2"/>
  <c r="GL109" i="2"/>
  <c r="GM109" i="2"/>
  <c r="GN109" i="2"/>
  <c r="GO109" i="2"/>
  <c r="GP109" i="2"/>
  <c r="GR109" i="2"/>
  <c r="GS109" i="2"/>
  <c r="GT109" i="2"/>
  <c r="GU109" i="2"/>
  <c r="GV109" i="2"/>
  <c r="GW109" i="2"/>
  <c r="GY109" i="2"/>
  <c r="GZ109" i="2"/>
  <c r="HA109" i="2"/>
  <c r="HB109" i="2"/>
  <c r="HC109" i="2"/>
  <c r="HD109" i="2"/>
  <c r="HF109" i="2"/>
  <c r="HG109" i="2"/>
  <c r="HH109" i="2"/>
  <c r="HI109" i="2"/>
  <c r="HJ109" i="2"/>
  <c r="HK109" i="2"/>
  <c r="HM109" i="2"/>
  <c r="HN109" i="2"/>
  <c r="HO109" i="2"/>
  <c r="HP109" i="2"/>
  <c r="HQ109" i="2"/>
  <c r="HR109" i="2"/>
  <c r="HT109" i="2"/>
  <c r="HU109" i="2"/>
  <c r="HV109" i="2"/>
  <c r="HW109" i="2"/>
  <c r="HX109" i="2"/>
  <c r="HY109" i="2"/>
  <c r="IA109" i="2"/>
  <c r="IB109" i="2"/>
  <c r="IC109" i="2"/>
  <c r="ID109" i="2"/>
  <c r="IE109" i="2"/>
  <c r="IF109" i="2"/>
  <c r="IH109" i="2"/>
  <c r="II109" i="2"/>
  <c r="IJ109" i="2"/>
  <c r="IK109" i="2"/>
  <c r="IL109" i="2"/>
  <c r="IM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QC109" i="2"/>
  <c r="QD109" i="2"/>
  <c r="QE109" i="2"/>
  <c r="QF109" i="2"/>
  <c r="QG109" i="2"/>
  <c r="QH109" i="2"/>
  <c r="D110" i="2"/>
  <c r="E110" i="2"/>
  <c r="F110" i="2"/>
  <c r="G110" i="2"/>
  <c r="H110" i="2"/>
  <c r="K110" i="2"/>
  <c r="L110" i="2"/>
  <c r="M110" i="2"/>
  <c r="N110" i="2"/>
  <c r="O110" i="2"/>
  <c r="P110" i="2"/>
  <c r="R110" i="2"/>
  <c r="S110" i="2"/>
  <c r="T110" i="2"/>
  <c r="U110" i="2"/>
  <c r="V110" i="2"/>
  <c r="W110" i="2"/>
  <c r="Y110" i="2"/>
  <c r="Z110" i="2"/>
  <c r="AA110" i="2"/>
  <c r="AB110" i="2"/>
  <c r="AC110" i="2"/>
  <c r="AD110" i="2"/>
  <c r="AF110" i="2"/>
  <c r="AG110" i="2"/>
  <c r="AH110" i="2"/>
  <c r="AI110" i="2"/>
  <c r="AJ110" i="2"/>
  <c r="AK110" i="2"/>
  <c r="AM110" i="2"/>
  <c r="AN110" i="2"/>
  <c r="AO110" i="2"/>
  <c r="AP110" i="2"/>
  <c r="AQ110" i="2"/>
  <c r="AR110" i="2"/>
  <c r="AT110" i="2"/>
  <c r="AU110" i="2"/>
  <c r="AV110" i="2"/>
  <c r="AW110" i="2"/>
  <c r="AX110" i="2"/>
  <c r="AY110" i="2"/>
  <c r="BA110" i="2"/>
  <c r="BB110" i="2"/>
  <c r="BC110" i="2"/>
  <c r="BD110" i="2"/>
  <c r="BE110" i="2"/>
  <c r="BF110" i="2"/>
  <c r="BH110" i="2"/>
  <c r="BI110" i="2"/>
  <c r="BJ110" i="2"/>
  <c r="BK110" i="2"/>
  <c r="BL110" i="2"/>
  <c r="BM110" i="2"/>
  <c r="BO110" i="2"/>
  <c r="BP110" i="2"/>
  <c r="BQ110" i="2"/>
  <c r="BR110" i="2"/>
  <c r="BS110" i="2"/>
  <c r="BT110" i="2"/>
  <c r="BV110" i="2"/>
  <c r="BW110" i="2"/>
  <c r="BX110" i="2"/>
  <c r="BY110" i="2"/>
  <c r="BZ110" i="2"/>
  <c r="CA110" i="2"/>
  <c r="CC110" i="2"/>
  <c r="CD110" i="2"/>
  <c r="CE110" i="2"/>
  <c r="CF110" i="2"/>
  <c r="CG110" i="2"/>
  <c r="CH110" i="2"/>
  <c r="CJ110" i="2"/>
  <c r="CK110" i="2"/>
  <c r="CL110" i="2"/>
  <c r="CM110" i="2"/>
  <c r="CN110" i="2"/>
  <c r="CO110" i="2"/>
  <c r="CQ110" i="2"/>
  <c r="CR110" i="2"/>
  <c r="CS110" i="2"/>
  <c r="CT110" i="2"/>
  <c r="CU110" i="2"/>
  <c r="CV110" i="2"/>
  <c r="CX110" i="2"/>
  <c r="CY110" i="2"/>
  <c r="CZ110" i="2"/>
  <c r="DA110" i="2"/>
  <c r="DB110" i="2"/>
  <c r="DC110" i="2"/>
  <c r="DE110" i="2"/>
  <c r="DF110" i="2"/>
  <c r="DG110" i="2"/>
  <c r="DH110" i="2"/>
  <c r="DI110" i="2"/>
  <c r="DJ110" i="2"/>
  <c r="DL110" i="2"/>
  <c r="DM110" i="2"/>
  <c r="DN110" i="2"/>
  <c r="DO110" i="2"/>
  <c r="DP110" i="2"/>
  <c r="DQ110" i="2"/>
  <c r="DS110" i="2"/>
  <c r="DT110" i="2"/>
  <c r="DU110" i="2"/>
  <c r="DV110" i="2"/>
  <c r="DW110" i="2"/>
  <c r="DX110" i="2"/>
  <c r="DZ110" i="2"/>
  <c r="EA110" i="2"/>
  <c r="EB110" i="2"/>
  <c r="EC110" i="2"/>
  <c r="ED110" i="2"/>
  <c r="EE110" i="2"/>
  <c r="EG110" i="2"/>
  <c r="EH110" i="2"/>
  <c r="EI110" i="2"/>
  <c r="EJ110" i="2"/>
  <c r="EK110" i="2"/>
  <c r="EL110" i="2"/>
  <c r="EN110" i="2"/>
  <c r="EO110" i="2"/>
  <c r="EP110" i="2"/>
  <c r="EQ110" i="2"/>
  <c r="ER110" i="2"/>
  <c r="ES110" i="2"/>
  <c r="EU110" i="2"/>
  <c r="EV110" i="2"/>
  <c r="EW110" i="2"/>
  <c r="EX110" i="2"/>
  <c r="EY110" i="2"/>
  <c r="EZ110" i="2"/>
  <c r="FB110" i="2"/>
  <c r="FC110" i="2"/>
  <c r="FD110" i="2"/>
  <c r="FE110" i="2"/>
  <c r="FF110" i="2"/>
  <c r="FG110" i="2"/>
  <c r="FI110" i="2"/>
  <c r="FJ110" i="2"/>
  <c r="FK110" i="2"/>
  <c r="FL110" i="2"/>
  <c r="FM110" i="2"/>
  <c r="FN110" i="2"/>
  <c r="FP110" i="2"/>
  <c r="FQ110" i="2"/>
  <c r="FR110" i="2"/>
  <c r="FS110" i="2"/>
  <c r="FT110" i="2"/>
  <c r="FU110" i="2"/>
  <c r="FW110" i="2"/>
  <c r="FX110" i="2"/>
  <c r="FY110" i="2"/>
  <c r="FZ110" i="2"/>
  <c r="GA110" i="2"/>
  <c r="GB110" i="2"/>
  <c r="GD110" i="2"/>
  <c r="GE110" i="2"/>
  <c r="GF110" i="2"/>
  <c r="GG110" i="2"/>
  <c r="GH110" i="2"/>
  <c r="GI110" i="2"/>
  <c r="GK110" i="2"/>
  <c r="GL110" i="2"/>
  <c r="GM110" i="2"/>
  <c r="GN110" i="2"/>
  <c r="GO110" i="2"/>
  <c r="GP110" i="2"/>
  <c r="GR110" i="2"/>
  <c r="GS110" i="2"/>
  <c r="GT110" i="2"/>
  <c r="GU110" i="2"/>
  <c r="GV110" i="2"/>
  <c r="GW110" i="2"/>
  <c r="GY110" i="2"/>
  <c r="GZ110" i="2"/>
  <c r="HA110" i="2"/>
  <c r="HB110" i="2"/>
  <c r="HC110" i="2"/>
  <c r="HD110" i="2"/>
  <c r="HF110" i="2"/>
  <c r="HG110" i="2"/>
  <c r="HH110" i="2"/>
  <c r="HI110" i="2"/>
  <c r="HJ110" i="2"/>
  <c r="HK110" i="2"/>
  <c r="HM110" i="2"/>
  <c r="HN110" i="2"/>
  <c r="HO110" i="2"/>
  <c r="HP110" i="2"/>
  <c r="HQ110" i="2"/>
  <c r="HR110" i="2"/>
  <c r="HT110" i="2"/>
  <c r="HU110" i="2"/>
  <c r="HV110" i="2"/>
  <c r="HW110" i="2"/>
  <c r="HX110" i="2"/>
  <c r="HY110" i="2"/>
  <c r="IA110" i="2"/>
  <c r="IB110" i="2"/>
  <c r="IC110" i="2"/>
  <c r="ID110" i="2"/>
  <c r="IE110" i="2"/>
  <c r="IF110" i="2"/>
  <c r="IH110" i="2"/>
  <c r="II110" i="2"/>
  <c r="IJ110" i="2"/>
  <c r="IK110" i="2"/>
  <c r="IL110" i="2"/>
  <c r="IM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MB110" i="2"/>
  <c r="MC110" i="2"/>
  <c r="MD110" i="2"/>
  <c r="ME110" i="2"/>
  <c r="MF110" i="2"/>
  <c r="MG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QC110" i="2"/>
  <c r="QD110" i="2"/>
  <c r="QE110" i="2"/>
  <c r="QF110" i="2"/>
  <c r="QG110" i="2"/>
  <c r="QH110" i="2"/>
  <c r="D111" i="2"/>
  <c r="E111" i="2"/>
  <c r="F111" i="2"/>
  <c r="G111" i="2"/>
  <c r="H111" i="2"/>
  <c r="K111" i="2"/>
  <c r="L111" i="2"/>
  <c r="M111" i="2"/>
  <c r="N111" i="2"/>
  <c r="O111" i="2"/>
  <c r="P111" i="2"/>
  <c r="R111" i="2"/>
  <c r="S111" i="2"/>
  <c r="T111" i="2"/>
  <c r="U111" i="2"/>
  <c r="V111" i="2"/>
  <c r="W111" i="2"/>
  <c r="Y111" i="2"/>
  <c r="Z111" i="2"/>
  <c r="AA111" i="2"/>
  <c r="AB111" i="2"/>
  <c r="AC111" i="2"/>
  <c r="AD111" i="2"/>
  <c r="AF111" i="2"/>
  <c r="AG111" i="2"/>
  <c r="AH111" i="2"/>
  <c r="AI111" i="2"/>
  <c r="AJ111" i="2"/>
  <c r="AK111" i="2"/>
  <c r="AM111" i="2"/>
  <c r="AN111" i="2"/>
  <c r="AO111" i="2"/>
  <c r="AP111" i="2"/>
  <c r="AQ111" i="2"/>
  <c r="AR111" i="2"/>
  <c r="AT111" i="2"/>
  <c r="AU111" i="2"/>
  <c r="AV111" i="2"/>
  <c r="AW111" i="2"/>
  <c r="AX111" i="2"/>
  <c r="AY111" i="2"/>
  <c r="BA111" i="2"/>
  <c r="BB111" i="2"/>
  <c r="BC111" i="2"/>
  <c r="BD111" i="2"/>
  <c r="BE111" i="2"/>
  <c r="BF111" i="2"/>
  <c r="BH111" i="2"/>
  <c r="BI111" i="2"/>
  <c r="BJ111" i="2"/>
  <c r="BK111" i="2"/>
  <c r="BL111" i="2"/>
  <c r="BM111" i="2"/>
  <c r="BO111" i="2"/>
  <c r="BP111" i="2"/>
  <c r="BQ111" i="2"/>
  <c r="BR111" i="2"/>
  <c r="BS111" i="2"/>
  <c r="BT111" i="2"/>
  <c r="BV111" i="2"/>
  <c r="BW111" i="2"/>
  <c r="BX111" i="2"/>
  <c r="BY111" i="2"/>
  <c r="BZ111" i="2"/>
  <c r="CA111" i="2"/>
  <c r="CC111" i="2"/>
  <c r="CD111" i="2"/>
  <c r="CE111" i="2"/>
  <c r="CF111" i="2"/>
  <c r="CG111" i="2"/>
  <c r="CH111" i="2"/>
  <c r="CJ111" i="2"/>
  <c r="CK111" i="2"/>
  <c r="CL111" i="2"/>
  <c r="CM111" i="2"/>
  <c r="CN111" i="2"/>
  <c r="CO111" i="2"/>
  <c r="CQ111" i="2"/>
  <c r="CR111" i="2"/>
  <c r="CS111" i="2"/>
  <c r="CT111" i="2"/>
  <c r="CU111" i="2"/>
  <c r="CV111" i="2"/>
  <c r="CX111" i="2"/>
  <c r="CY111" i="2"/>
  <c r="CZ111" i="2"/>
  <c r="DA111" i="2"/>
  <c r="DB111" i="2"/>
  <c r="DC111" i="2"/>
  <c r="DE111" i="2"/>
  <c r="DF111" i="2"/>
  <c r="DG111" i="2"/>
  <c r="DH111" i="2"/>
  <c r="DI111" i="2"/>
  <c r="DJ111" i="2"/>
  <c r="DL111" i="2"/>
  <c r="DM111" i="2"/>
  <c r="DN111" i="2"/>
  <c r="DO111" i="2"/>
  <c r="DP111" i="2"/>
  <c r="DQ111" i="2"/>
  <c r="DS111" i="2"/>
  <c r="DT111" i="2"/>
  <c r="DU111" i="2"/>
  <c r="DV111" i="2"/>
  <c r="DW111" i="2"/>
  <c r="DX111" i="2"/>
  <c r="DZ111" i="2"/>
  <c r="EA111" i="2"/>
  <c r="EB111" i="2"/>
  <c r="EC111" i="2"/>
  <c r="ED111" i="2"/>
  <c r="EE111" i="2"/>
  <c r="EG111" i="2"/>
  <c r="EH111" i="2"/>
  <c r="EI111" i="2"/>
  <c r="EJ111" i="2"/>
  <c r="EK111" i="2"/>
  <c r="EL111" i="2"/>
  <c r="EN111" i="2"/>
  <c r="EO111" i="2"/>
  <c r="EP111" i="2"/>
  <c r="EQ111" i="2"/>
  <c r="ER111" i="2"/>
  <c r="ES111" i="2"/>
  <c r="EU111" i="2"/>
  <c r="EV111" i="2"/>
  <c r="EW111" i="2"/>
  <c r="EX111" i="2"/>
  <c r="EY111" i="2"/>
  <c r="EZ111" i="2"/>
  <c r="FB111" i="2"/>
  <c r="FC111" i="2"/>
  <c r="FD111" i="2"/>
  <c r="FE111" i="2"/>
  <c r="FF111" i="2"/>
  <c r="FG111" i="2"/>
  <c r="FI111" i="2"/>
  <c r="FJ111" i="2"/>
  <c r="FK111" i="2"/>
  <c r="FL111" i="2"/>
  <c r="FM111" i="2"/>
  <c r="FN111" i="2"/>
  <c r="FP111" i="2"/>
  <c r="FQ111" i="2"/>
  <c r="FR111" i="2"/>
  <c r="FS111" i="2"/>
  <c r="FT111" i="2"/>
  <c r="FU111" i="2"/>
  <c r="FW111" i="2"/>
  <c r="FX111" i="2"/>
  <c r="FY111" i="2"/>
  <c r="FZ111" i="2"/>
  <c r="GA111" i="2"/>
  <c r="GB111" i="2"/>
  <c r="GD111" i="2"/>
  <c r="GE111" i="2"/>
  <c r="GF111" i="2"/>
  <c r="GG111" i="2"/>
  <c r="GH111" i="2"/>
  <c r="GI111" i="2"/>
  <c r="GK111" i="2"/>
  <c r="GL111" i="2"/>
  <c r="GM111" i="2"/>
  <c r="GN111" i="2"/>
  <c r="GO111" i="2"/>
  <c r="GP111" i="2"/>
  <c r="GR111" i="2"/>
  <c r="GS111" i="2"/>
  <c r="GT111" i="2"/>
  <c r="GU111" i="2"/>
  <c r="GV111" i="2"/>
  <c r="GW111" i="2"/>
  <c r="GY111" i="2"/>
  <c r="GZ111" i="2"/>
  <c r="HA111" i="2"/>
  <c r="HB111" i="2"/>
  <c r="HC111" i="2"/>
  <c r="HD111" i="2"/>
  <c r="HF111" i="2"/>
  <c r="HG111" i="2"/>
  <c r="HH111" i="2"/>
  <c r="HI111" i="2"/>
  <c r="HJ111" i="2"/>
  <c r="HK111" i="2"/>
  <c r="HM111" i="2"/>
  <c r="HN111" i="2"/>
  <c r="HO111" i="2"/>
  <c r="HP111" i="2"/>
  <c r="HQ111" i="2"/>
  <c r="HR111" i="2"/>
  <c r="HT111" i="2"/>
  <c r="HU111" i="2"/>
  <c r="HV111" i="2"/>
  <c r="HW111" i="2"/>
  <c r="HX111" i="2"/>
  <c r="HY111" i="2"/>
  <c r="IA111" i="2"/>
  <c r="IB111" i="2"/>
  <c r="IC111" i="2"/>
  <c r="ID111" i="2"/>
  <c r="IE111" i="2"/>
  <c r="IF111" i="2"/>
  <c r="IH111" i="2"/>
  <c r="II111" i="2"/>
  <c r="IJ111" i="2"/>
  <c r="IK111" i="2"/>
  <c r="IL111" i="2"/>
  <c r="IM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MB111" i="2"/>
  <c r="MC111" i="2"/>
  <c r="MD111" i="2"/>
  <c r="ME111" i="2"/>
  <c r="MF111" i="2"/>
  <c r="MG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QC111" i="2"/>
  <c r="QD111" i="2"/>
  <c r="QE111" i="2"/>
  <c r="QF111" i="2"/>
  <c r="QG111" i="2"/>
  <c r="QH111" i="2"/>
  <c r="D112" i="2"/>
  <c r="E112" i="2"/>
  <c r="F112" i="2"/>
  <c r="G112" i="2"/>
  <c r="H112" i="2"/>
  <c r="K112" i="2"/>
  <c r="L112" i="2"/>
  <c r="M112" i="2"/>
  <c r="N112" i="2"/>
  <c r="O112" i="2"/>
  <c r="P112" i="2"/>
  <c r="R112" i="2"/>
  <c r="S112" i="2"/>
  <c r="T112" i="2"/>
  <c r="U112" i="2"/>
  <c r="V112" i="2"/>
  <c r="W112" i="2"/>
  <c r="Y112" i="2"/>
  <c r="Z112" i="2"/>
  <c r="AA112" i="2"/>
  <c r="AB112" i="2"/>
  <c r="AC112" i="2"/>
  <c r="AD112" i="2"/>
  <c r="AF112" i="2"/>
  <c r="AG112" i="2"/>
  <c r="AH112" i="2"/>
  <c r="AI112" i="2"/>
  <c r="AJ112" i="2"/>
  <c r="AK112" i="2"/>
  <c r="AM112" i="2"/>
  <c r="AN112" i="2"/>
  <c r="AO112" i="2"/>
  <c r="AP112" i="2"/>
  <c r="AQ112" i="2"/>
  <c r="AR112" i="2"/>
  <c r="AT112" i="2"/>
  <c r="AU112" i="2"/>
  <c r="AV112" i="2"/>
  <c r="AW112" i="2"/>
  <c r="AX112" i="2"/>
  <c r="AY112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V112" i="2"/>
  <c r="BW112" i="2"/>
  <c r="BX112" i="2"/>
  <c r="BY112" i="2"/>
  <c r="BZ112" i="2"/>
  <c r="CA112" i="2"/>
  <c r="CC112" i="2"/>
  <c r="CD112" i="2"/>
  <c r="CE112" i="2"/>
  <c r="CF112" i="2"/>
  <c r="CG112" i="2"/>
  <c r="CH112" i="2"/>
  <c r="CJ112" i="2"/>
  <c r="CK112" i="2"/>
  <c r="CL112" i="2"/>
  <c r="CM112" i="2"/>
  <c r="CN112" i="2"/>
  <c r="CO112" i="2"/>
  <c r="CQ112" i="2"/>
  <c r="CR112" i="2"/>
  <c r="CS112" i="2"/>
  <c r="CT112" i="2"/>
  <c r="CU112" i="2"/>
  <c r="CV112" i="2"/>
  <c r="CX112" i="2"/>
  <c r="CY112" i="2"/>
  <c r="CZ112" i="2"/>
  <c r="DA112" i="2"/>
  <c r="DB112" i="2"/>
  <c r="DC112" i="2"/>
  <c r="DE112" i="2"/>
  <c r="DF112" i="2"/>
  <c r="DG112" i="2"/>
  <c r="DH112" i="2"/>
  <c r="DI112" i="2"/>
  <c r="DJ112" i="2"/>
  <c r="DL112" i="2"/>
  <c r="DM112" i="2"/>
  <c r="DN112" i="2"/>
  <c r="DO112" i="2"/>
  <c r="DP112" i="2"/>
  <c r="DQ112" i="2"/>
  <c r="DS112" i="2"/>
  <c r="DT112" i="2"/>
  <c r="DU112" i="2"/>
  <c r="DV112" i="2"/>
  <c r="DW112" i="2"/>
  <c r="DX112" i="2"/>
  <c r="DZ112" i="2"/>
  <c r="EA112" i="2"/>
  <c r="EB112" i="2"/>
  <c r="EC112" i="2"/>
  <c r="ED112" i="2"/>
  <c r="EE112" i="2"/>
  <c r="EG112" i="2"/>
  <c r="EH112" i="2"/>
  <c r="EI112" i="2"/>
  <c r="EJ112" i="2"/>
  <c r="EK112" i="2"/>
  <c r="EL112" i="2"/>
  <c r="EN112" i="2"/>
  <c r="EO112" i="2"/>
  <c r="EP112" i="2"/>
  <c r="EQ112" i="2"/>
  <c r="ER112" i="2"/>
  <c r="ES112" i="2"/>
  <c r="EU112" i="2"/>
  <c r="EV112" i="2"/>
  <c r="EW112" i="2"/>
  <c r="EX112" i="2"/>
  <c r="EY112" i="2"/>
  <c r="EZ112" i="2"/>
  <c r="FB112" i="2"/>
  <c r="FC112" i="2"/>
  <c r="FD112" i="2"/>
  <c r="FE112" i="2"/>
  <c r="FF112" i="2"/>
  <c r="FG112" i="2"/>
  <c r="FI112" i="2"/>
  <c r="FJ112" i="2"/>
  <c r="FK112" i="2"/>
  <c r="FL112" i="2"/>
  <c r="FM112" i="2"/>
  <c r="FN112" i="2"/>
  <c r="FP112" i="2"/>
  <c r="FQ112" i="2"/>
  <c r="FR112" i="2"/>
  <c r="FS112" i="2"/>
  <c r="FT112" i="2"/>
  <c r="FU112" i="2"/>
  <c r="FW112" i="2"/>
  <c r="FX112" i="2"/>
  <c r="FY112" i="2"/>
  <c r="FZ112" i="2"/>
  <c r="GA112" i="2"/>
  <c r="GB112" i="2"/>
  <c r="GD112" i="2"/>
  <c r="GE112" i="2"/>
  <c r="GF112" i="2"/>
  <c r="GG112" i="2"/>
  <c r="GH112" i="2"/>
  <c r="GI112" i="2"/>
  <c r="GK112" i="2"/>
  <c r="GL112" i="2"/>
  <c r="GM112" i="2"/>
  <c r="GN112" i="2"/>
  <c r="GO112" i="2"/>
  <c r="GP112" i="2"/>
  <c r="GR112" i="2"/>
  <c r="GS112" i="2"/>
  <c r="GT112" i="2"/>
  <c r="GU112" i="2"/>
  <c r="GV112" i="2"/>
  <c r="GW112" i="2"/>
  <c r="GY112" i="2"/>
  <c r="GZ112" i="2"/>
  <c r="HA112" i="2"/>
  <c r="HB112" i="2"/>
  <c r="HC112" i="2"/>
  <c r="HD112" i="2"/>
  <c r="HF112" i="2"/>
  <c r="HG112" i="2"/>
  <c r="HH112" i="2"/>
  <c r="HI112" i="2"/>
  <c r="HJ112" i="2"/>
  <c r="HK112" i="2"/>
  <c r="HM112" i="2"/>
  <c r="HN112" i="2"/>
  <c r="HO112" i="2"/>
  <c r="HP112" i="2"/>
  <c r="HQ112" i="2"/>
  <c r="HR112" i="2"/>
  <c r="HT112" i="2"/>
  <c r="HU112" i="2"/>
  <c r="HV112" i="2"/>
  <c r="HW112" i="2"/>
  <c r="HX112" i="2"/>
  <c r="HY112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C112" i="2"/>
  <c r="QD112" i="2"/>
  <c r="QE112" i="2"/>
  <c r="QF112" i="2"/>
  <c r="QG112" i="2"/>
  <c r="QH112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2" i="4"/>
  <c r="D65" i="4"/>
  <c r="D29" i="4"/>
  <c r="D46" i="4"/>
  <c r="D47" i="4"/>
  <c r="D91" i="4"/>
  <c r="D92" i="4"/>
  <c r="D30" i="4"/>
  <c r="D48" i="4"/>
  <c r="D49" i="4"/>
  <c r="D5" i="4"/>
  <c r="D8" i="4"/>
  <c r="D13" i="4"/>
  <c r="D31" i="4"/>
  <c r="D32" i="4"/>
  <c r="D9" i="4"/>
  <c r="D50" i="4"/>
  <c r="D23" i="4"/>
  <c r="D51" i="4"/>
  <c r="D14" i="4"/>
  <c r="D93" i="4"/>
  <c r="D33" i="4"/>
  <c r="D3" i="4"/>
  <c r="D34" i="4"/>
  <c r="D52" i="4"/>
  <c r="D94" i="4"/>
  <c r="D53" i="4"/>
  <c r="D95" i="4"/>
  <c r="D54" i="4"/>
  <c r="D35" i="4"/>
  <c r="D15" i="4"/>
  <c r="D44" i="4"/>
  <c r="D55" i="4"/>
  <c r="D45" i="4"/>
  <c r="D7" i="4"/>
  <c r="D10" i="4"/>
  <c r="D25" i="4"/>
  <c r="D36" i="4"/>
  <c r="D56" i="4"/>
  <c r="D96" i="4"/>
  <c r="D57" i="4"/>
  <c r="D11" i="4"/>
  <c r="D97" i="4"/>
  <c r="D58" i="4"/>
  <c r="D37" i="4"/>
  <c r="D98" i="4"/>
  <c r="D26" i="4"/>
  <c r="D4" i="4"/>
  <c r="D59" i="4"/>
  <c r="D16" i="4"/>
  <c r="D99" i="4"/>
  <c r="D6" i="4"/>
  <c r="D17" i="4"/>
  <c r="D100" i="4"/>
  <c r="D60" i="4"/>
  <c r="D27" i="4"/>
  <c r="D101" i="4"/>
  <c r="D38" i="4"/>
  <c r="D39" i="4"/>
  <c r="D102" i="4"/>
  <c r="D61" i="4"/>
  <c r="D18" i="4"/>
  <c r="D24" i="4"/>
  <c r="D40" i="4"/>
  <c r="D41" i="4"/>
  <c r="D19" i="4"/>
  <c r="D103" i="4"/>
  <c r="D62" i="4"/>
  <c r="D42" i="4"/>
  <c r="D28" i="4"/>
  <c r="D63" i="4"/>
  <c r="D20" i="4"/>
  <c r="D64" i="4"/>
  <c r="D43" i="4"/>
  <c r="D21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BA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G77" i="4"/>
  <c r="G22" i="4"/>
  <c r="H22" i="4"/>
  <c r="I22" i="4"/>
  <c r="G65" i="4"/>
  <c r="H65" i="4"/>
  <c r="I65" i="4"/>
  <c r="G29" i="4"/>
  <c r="H29" i="4"/>
  <c r="I29" i="4"/>
  <c r="G46" i="4"/>
  <c r="H46" i="4"/>
  <c r="I46" i="4"/>
  <c r="G47" i="4"/>
  <c r="H47" i="4"/>
  <c r="I47" i="4"/>
  <c r="G91" i="4"/>
  <c r="H91" i="4"/>
  <c r="I91" i="4"/>
  <c r="G92" i="4"/>
  <c r="H92" i="4"/>
  <c r="I92" i="4"/>
  <c r="G30" i="4"/>
  <c r="H30" i="4"/>
  <c r="I30" i="4"/>
  <c r="G48" i="4"/>
  <c r="H48" i="4"/>
  <c r="I48" i="4"/>
  <c r="G49" i="4"/>
  <c r="H49" i="4"/>
  <c r="I49" i="4"/>
  <c r="G5" i="4"/>
  <c r="H5" i="4"/>
  <c r="I5" i="4"/>
  <c r="G8" i="4"/>
  <c r="H8" i="4"/>
  <c r="I8" i="4"/>
  <c r="G13" i="4"/>
  <c r="H13" i="4"/>
  <c r="I13" i="4"/>
  <c r="G31" i="4"/>
  <c r="H31" i="4"/>
  <c r="I31" i="4"/>
  <c r="G32" i="4"/>
  <c r="H32" i="4"/>
  <c r="I32" i="4"/>
  <c r="G9" i="4"/>
  <c r="H9" i="4"/>
  <c r="I9" i="4"/>
  <c r="G50" i="4"/>
  <c r="H50" i="4"/>
  <c r="I50" i="4"/>
  <c r="G23" i="4"/>
  <c r="H23" i="4"/>
  <c r="I23" i="4"/>
  <c r="G51" i="4"/>
  <c r="H51" i="4"/>
  <c r="I51" i="4"/>
  <c r="G14" i="4"/>
  <c r="H14" i="4"/>
  <c r="I14" i="4"/>
  <c r="G93" i="4"/>
  <c r="H93" i="4"/>
  <c r="I93" i="4"/>
  <c r="G33" i="4"/>
  <c r="H33" i="4"/>
  <c r="I33" i="4"/>
  <c r="G3" i="4"/>
  <c r="H3" i="4"/>
  <c r="I3" i="4"/>
  <c r="G34" i="4"/>
  <c r="H34" i="4"/>
  <c r="I34" i="4"/>
  <c r="G52" i="4"/>
  <c r="H52" i="4"/>
  <c r="I52" i="4"/>
  <c r="G94" i="4"/>
  <c r="H94" i="4"/>
  <c r="I94" i="4"/>
  <c r="G53" i="4"/>
  <c r="H53" i="4"/>
  <c r="I53" i="4"/>
  <c r="G95" i="4"/>
  <c r="H95" i="4"/>
  <c r="I95" i="4"/>
  <c r="G54" i="4"/>
  <c r="H54" i="4"/>
  <c r="I54" i="4"/>
  <c r="G35" i="4"/>
  <c r="H35" i="4"/>
  <c r="I35" i="4"/>
  <c r="G15" i="4"/>
  <c r="H15" i="4"/>
  <c r="I15" i="4"/>
  <c r="G44" i="4"/>
  <c r="H44" i="4"/>
  <c r="I44" i="4"/>
  <c r="G55" i="4"/>
  <c r="H55" i="4"/>
  <c r="I55" i="4"/>
  <c r="G45" i="4"/>
  <c r="H45" i="4"/>
  <c r="I45" i="4"/>
  <c r="G7" i="4"/>
  <c r="H7" i="4"/>
  <c r="I7" i="4"/>
  <c r="G10" i="4"/>
  <c r="H10" i="4"/>
  <c r="I10" i="4"/>
  <c r="G25" i="4"/>
  <c r="H25" i="4"/>
  <c r="I25" i="4"/>
  <c r="G36" i="4"/>
  <c r="H36" i="4"/>
  <c r="I36" i="4"/>
  <c r="G56" i="4"/>
  <c r="H56" i="4"/>
  <c r="I56" i="4"/>
  <c r="G57" i="4"/>
  <c r="H57" i="4"/>
  <c r="I57" i="4"/>
  <c r="G11" i="4"/>
  <c r="H11" i="4"/>
  <c r="I11" i="4"/>
  <c r="G97" i="4"/>
  <c r="H97" i="4"/>
  <c r="I97" i="4"/>
  <c r="G58" i="4"/>
  <c r="H58" i="4"/>
  <c r="I58" i="4"/>
  <c r="G37" i="4"/>
  <c r="H37" i="4"/>
  <c r="I37" i="4"/>
  <c r="G98" i="4"/>
  <c r="H98" i="4"/>
  <c r="I98" i="4"/>
  <c r="G26" i="4"/>
  <c r="H26" i="4"/>
  <c r="I26" i="4"/>
  <c r="G4" i="4"/>
  <c r="H4" i="4"/>
  <c r="I4" i="4"/>
  <c r="G59" i="4"/>
  <c r="H59" i="4"/>
  <c r="I59" i="4"/>
  <c r="G16" i="4"/>
  <c r="H16" i="4"/>
  <c r="I16" i="4"/>
  <c r="G99" i="4"/>
  <c r="H99" i="4"/>
  <c r="I99" i="4"/>
  <c r="G6" i="4"/>
  <c r="H6" i="4"/>
  <c r="I6" i="4"/>
  <c r="G17" i="4"/>
  <c r="H17" i="4"/>
  <c r="I17" i="4"/>
  <c r="G100" i="4"/>
  <c r="H100" i="4"/>
  <c r="I100" i="4"/>
  <c r="G60" i="4"/>
  <c r="H60" i="4"/>
  <c r="I60" i="4"/>
  <c r="G27" i="4"/>
  <c r="H27" i="4"/>
  <c r="I27" i="4"/>
  <c r="G101" i="4"/>
  <c r="H101" i="4"/>
  <c r="I101" i="4"/>
  <c r="G38" i="4"/>
  <c r="H38" i="4"/>
  <c r="I38" i="4"/>
  <c r="G39" i="4"/>
  <c r="H39" i="4"/>
  <c r="I39" i="4"/>
  <c r="G102" i="4"/>
  <c r="H102" i="4"/>
  <c r="I102" i="4"/>
  <c r="G61" i="4"/>
  <c r="H61" i="4"/>
  <c r="I61" i="4"/>
  <c r="G18" i="4"/>
  <c r="H18" i="4"/>
  <c r="I18" i="4"/>
  <c r="G24" i="4"/>
  <c r="H24" i="4"/>
  <c r="I24" i="4"/>
  <c r="G40" i="4"/>
  <c r="H40" i="4"/>
  <c r="I40" i="4"/>
  <c r="G41" i="4"/>
  <c r="H41" i="4"/>
  <c r="I41" i="4"/>
  <c r="G19" i="4"/>
  <c r="H19" i="4"/>
  <c r="I19" i="4"/>
  <c r="G103" i="4"/>
  <c r="H103" i="4"/>
  <c r="I103" i="4"/>
  <c r="G62" i="4"/>
  <c r="H62" i="4"/>
  <c r="I62" i="4"/>
  <c r="G42" i="4"/>
  <c r="H42" i="4"/>
  <c r="I42" i="4"/>
  <c r="G28" i="4"/>
  <c r="H28" i="4"/>
  <c r="I28" i="4"/>
  <c r="G63" i="4"/>
  <c r="H63" i="4"/>
  <c r="I63" i="4"/>
  <c r="G20" i="4"/>
  <c r="H20" i="4"/>
  <c r="I20" i="4"/>
  <c r="G64" i="4"/>
  <c r="H64" i="4"/>
  <c r="I64" i="4"/>
  <c r="G43" i="4"/>
  <c r="H43" i="4"/>
  <c r="I43" i="4"/>
  <c r="G21" i="4"/>
  <c r="H21" i="4"/>
  <c r="I21" i="4"/>
  <c r="G66" i="4"/>
  <c r="H66" i="4"/>
  <c r="I66" i="4"/>
  <c r="G67" i="4"/>
  <c r="H67" i="4"/>
  <c r="I67" i="4"/>
  <c r="G68" i="4"/>
  <c r="H68" i="4"/>
  <c r="I68" i="4"/>
  <c r="G69" i="4"/>
  <c r="H69" i="4"/>
  <c r="I69" i="4"/>
  <c r="G70" i="4"/>
  <c r="H70" i="4"/>
  <c r="I70" i="4"/>
  <c r="G71" i="4"/>
  <c r="H71" i="4"/>
  <c r="I71" i="4"/>
  <c r="G72" i="4"/>
  <c r="H72" i="4"/>
  <c r="I72" i="4"/>
  <c r="G73" i="4"/>
  <c r="H73" i="4"/>
  <c r="I73" i="4"/>
  <c r="G74" i="4"/>
  <c r="H74" i="4"/>
  <c r="I74" i="4"/>
  <c r="G75" i="4"/>
  <c r="H75" i="4"/>
  <c r="I75" i="4"/>
  <c r="G76" i="4"/>
  <c r="H76" i="4"/>
  <c r="I76" i="4"/>
  <c r="H77" i="4"/>
  <c r="I77" i="4"/>
  <c r="G78" i="4"/>
  <c r="H78" i="4"/>
  <c r="I78" i="4"/>
  <c r="G79" i="4"/>
  <c r="H79" i="4"/>
  <c r="I79" i="4"/>
  <c r="G80" i="4"/>
  <c r="H80" i="4"/>
  <c r="I80" i="4"/>
  <c r="G81" i="4"/>
  <c r="H81" i="4"/>
  <c r="I81" i="4"/>
  <c r="G82" i="4"/>
  <c r="H82" i="4"/>
  <c r="I82" i="4"/>
  <c r="G83" i="4"/>
  <c r="H83" i="4"/>
  <c r="I83" i="4"/>
  <c r="G84" i="4"/>
  <c r="H84" i="4"/>
  <c r="I84" i="4"/>
  <c r="G85" i="4"/>
  <c r="H85" i="4"/>
  <c r="I85" i="4"/>
  <c r="G86" i="4"/>
  <c r="H86" i="4"/>
  <c r="I86" i="4"/>
  <c r="G87" i="4"/>
  <c r="H87" i="4"/>
  <c r="I87" i="4"/>
  <c r="G88" i="4"/>
  <c r="H88" i="4"/>
  <c r="I88" i="4"/>
  <c r="G89" i="4"/>
  <c r="H89" i="4"/>
  <c r="I89" i="4"/>
  <c r="G90" i="4"/>
  <c r="H90" i="4"/>
  <c r="I90" i="4"/>
  <c r="I12" i="4"/>
  <c r="H12" i="4"/>
  <c r="G12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24" i="2"/>
  <c r="E124" i="2" s="1"/>
  <c r="G123" i="2"/>
  <c r="E123" i="2" s="1"/>
  <c r="G126" i="2"/>
  <c r="E126" i="2" s="1"/>
  <c r="G125" i="2"/>
  <c r="E125" i="2" s="1"/>
  <c r="N126" i="2"/>
  <c r="M126" i="2"/>
  <c r="N125" i="2"/>
  <c r="M125" i="2"/>
  <c r="N124" i="2"/>
  <c r="L124" i="2" s="1"/>
  <c r="N123" i="2"/>
  <c r="L123" i="2" s="1"/>
  <c r="N121" i="2"/>
  <c r="M121" i="2"/>
  <c r="N120" i="2"/>
  <c r="M120" i="2"/>
  <c r="N119" i="2"/>
  <c r="L119" i="2" s="1"/>
  <c r="N118" i="2"/>
  <c r="L118" i="2" s="1"/>
  <c r="R116" i="2"/>
  <c r="R114" i="2"/>
  <c r="R130" i="2"/>
  <c r="T129" i="2"/>
  <c r="T128" i="2"/>
  <c r="T127" i="2"/>
  <c r="U126" i="2"/>
  <c r="T126" i="2"/>
  <c r="U125" i="2"/>
  <c r="T125" i="2"/>
  <c r="U124" i="2"/>
  <c r="T124" i="2"/>
  <c r="U123" i="2"/>
  <c r="T123" i="2"/>
  <c r="T122" i="2"/>
  <c r="U121" i="2"/>
  <c r="U120" i="2"/>
  <c r="U119" i="2"/>
  <c r="U118" i="2"/>
  <c r="T117" i="2"/>
  <c r="T116" i="2"/>
  <c r="V115" i="2"/>
  <c r="T115" i="2"/>
  <c r="T114" i="2"/>
  <c r="AA121" i="2"/>
  <c r="Y114" i="2"/>
  <c r="H12" i="2"/>
  <c r="E12" i="2"/>
  <c r="L12" i="2"/>
  <c r="P77" i="2" l="1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I74" i="2"/>
  <c r="P57" i="2"/>
  <c r="I54" i="2"/>
  <c r="P45" i="2"/>
  <c r="I38" i="2"/>
  <c r="P25" i="2"/>
  <c r="P23" i="2"/>
  <c r="I84" i="2"/>
  <c r="P64" i="2"/>
  <c r="I87" i="2"/>
  <c r="I66" i="2"/>
  <c r="I64" i="2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117" i="2"/>
  <c r="K122" i="2"/>
  <c r="I65" i="2"/>
  <c r="I82" i="2"/>
  <c r="J28" i="4" s="1"/>
  <c r="I61" i="2"/>
  <c r="I80" i="2"/>
  <c r="J62" i="4" s="1"/>
  <c r="I58" i="2"/>
  <c r="J98" i="4" s="1"/>
  <c r="I35" i="2"/>
  <c r="I25" i="2"/>
  <c r="J13" i="4" s="1"/>
  <c r="I28" i="2"/>
  <c r="J9" i="4" s="1"/>
  <c r="I32" i="2"/>
  <c r="J14" i="4" s="1"/>
  <c r="I43" i="2"/>
  <c r="J15" i="4" s="1"/>
  <c r="I77" i="2"/>
  <c r="J41" i="4" s="1"/>
  <c r="I67" i="2"/>
  <c r="J60" i="4" s="1"/>
  <c r="I57" i="2"/>
  <c r="J37" i="4" s="1"/>
  <c r="I79" i="2"/>
  <c r="J103" i="4" s="1"/>
  <c r="I44" i="2"/>
  <c r="J44" i="4" s="1"/>
  <c r="I63" i="2"/>
  <c r="J99" i="4" s="1"/>
  <c r="I68" i="2"/>
  <c r="J27" i="4" s="1"/>
  <c r="I48" i="2"/>
  <c r="J10" i="4" s="1"/>
  <c r="I71" i="2"/>
  <c r="I78" i="2"/>
  <c r="J19" i="4" s="1"/>
  <c r="I59" i="2"/>
  <c r="J26" i="4" s="1"/>
  <c r="I30" i="2"/>
  <c r="J23" i="4" s="1"/>
  <c r="I26" i="2"/>
  <c r="J31" i="4" s="1"/>
  <c r="I72" i="2"/>
  <c r="J102" i="4" s="1"/>
  <c r="I51" i="2"/>
  <c r="I49" i="2"/>
  <c r="I21" i="2"/>
  <c r="J48" i="4" s="1"/>
  <c r="I83" i="2"/>
  <c r="J63" i="4" s="1"/>
  <c r="I81" i="2"/>
  <c r="J42" i="4" s="1"/>
  <c r="I37" i="2"/>
  <c r="J52" i="4" s="1"/>
  <c r="I76" i="2"/>
  <c r="J40" i="4" s="1"/>
  <c r="I36" i="2"/>
  <c r="J34" i="4" s="1"/>
  <c r="I41" i="2"/>
  <c r="J54" i="4" s="1"/>
  <c r="I53" i="2"/>
  <c r="J57" i="4" s="1"/>
  <c r="I60" i="2"/>
  <c r="J4" i="4" s="1"/>
  <c r="I56" i="2"/>
  <c r="J58" i="4" s="1"/>
  <c r="I52" i="2"/>
  <c r="J96" i="4" s="1"/>
  <c r="I40" i="2"/>
  <c r="J95" i="4" s="1"/>
  <c r="I24" i="2"/>
  <c r="J8" i="4" s="1"/>
  <c r="I20" i="2"/>
  <c r="J30" i="4" s="1"/>
  <c r="I73" i="2"/>
  <c r="J61" i="4" s="1"/>
  <c r="I33" i="2"/>
  <c r="J93" i="4" s="1"/>
  <c r="I70" i="2"/>
  <c r="J38" i="4" s="1"/>
  <c r="I62" i="2"/>
  <c r="J16" i="4" s="1"/>
  <c r="I50" i="2"/>
  <c r="J36" i="4" s="1"/>
  <c r="I46" i="2"/>
  <c r="J45" i="4" s="1"/>
  <c r="I42" i="2"/>
  <c r="J35" i="4" s="1"/>
  <c r="I34" i="2"/>
  <c r="J33" i="4" s="1"/>
  <c r="I22" i="2"/>
  <c r="J49" i="4" s="1"/>
  <c r="I75" i="2"/>
  <c r="J24" i="4" s="1"/>
  <c r="I55" i="2"/>
  <c r="J97" i="4" s="1"/>
  <c r="I47" i="2"/>
  <c r="J7" i="4" s="1"/>
  <c r="I39" i="2"/>
  <c r="J53" i="4" s="1"/>
  <c r="I31" i="2"/>
  <c r="J51" i="4" s="1"/>
  <c r="I27" i="2"/>
  <c r="J32" i="4" s="1"/>
  <c r="I23" i="2"/>
  <c r="J5" i="4" s="1"/>
  <c r="I19" i="2"/>
  <c r="I15" i="2"/>
  <c r="J29" i="4" s="1"/>
  <c r="I14" i="2"/>
  <c r="I13" i="2"/>
  <c r="J22" i="4" s="1"/>
  <c r="I12" i="2"/>
  <c r="D116" i="2"/>
  <c r="D127" i="2"/>
  <c r="D117" i="2"/>
  <c r="D115" i="2"/>
  <c r="D122" i="2"/>
  <c r="K116" i="2"/>
  <c r="K115" i="2"/>
  <c r="J46" i="4"/>
  <c r="J47" i="4"/>
  <c r="J91" i="4"/>
  <c r="J92" i="4"/>
  <c r="J50" i="4"/>
  <c r="J3" i="4"/>
  <c r="J94" i="4"/>
  <c r="J55" i="4"/>
  <c r="J25" i="4"/>
  <c r="J56" i="4"/>
  <c r="J11" i="4"/>
  <c r="J59" i="4"/>
  <c r="J6" i="4"/>
  <c r="J17" i="4"/>
  <c r="J100" i="4"/>
  <c r="J101" i="4"/>
  <c r="J39" i="4"/>
  <c r="J18" i="4"/>
  <c r="J20" i="4"/>
  <c r="J64" i="4"/>
  <c r="J43" i="4"/>
  <c r="J21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14" i="2" l="1"/>
  <c r="D128" i="2"/>
  <c r="D130" i="2"/>
  <c r="D129" i="2"/>
  <c r="J12" i="4"/>
  <c r="J65" i="4"/>
  <c r="QH12" i="2"/>
  <c r="QA12" i="2"/>
  <c r="PT12" i="2"/>
  <c r="NP12" i="2"/>
  <c r="PF12" i="2"/>
  <c r="OY12" i="2"/>
  <c r="OR12" i="2"/>
  <c r="OK12" i="2"/>
  <c r="OD12" i="2"/>
  <c r="NW12" i="2"/>
  <c r="NI12" i="2"/>
  <c r="F126" i="2" l="1"/>
  <c r="F119" i="2"/>
  <c r="F129" i="2"/>
  <c r="F125" i="2"/>
  <c r="F118" i="2"/>
  <c r="F121" i="2"/>
  <c r="F117" i="2"/>
  <c r="F120" i="2"/>
  <c r="F122" i="2"/>
  <c r="F123" i="2"/>
  <c r="F116" i="2"/>
  <c r="F124" i="2"/>
  <c r="F115" i="2"/>
  <c r="F128" i="2"/>
  <c r="H115" i="2"/>
  <c r="F127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F12" i="2" l="1"/>
  <c r="AU12" i="2"/>
  <c r="QD126" i="2"/>
  <c r="QD124" i="2"/>
  <c r="QD125" i="2"/>
  <c r="QD119" i="2"/>
  <c r="QD120" i="2"/>
  <c r="QD121" i="2"/>
  <c r="QD118" i="2"/>
  <c r="PW126" i="2"/>
  <c r="PW121" i="2"/>
  <c r="PP125" i="2"/>
  <c r="PP126" i="2"/>
  <c r="PP120" i="2"/>
  <c r="PP121" i="2"/>
  <c r="PI124" i="2"/>
  <c r="PI125" i="2"/>
  <c r="PI126" i="2"/>
  <c r="PI123" i="2"/>
  <c r="PI119" i="2"/>
  <c r="PI120" i="2"/>
  <c r="PI121" i="2"/>
  <c r="PI118" i="2"/>
  <c r="PB124" i="2"/>
  <c r="PB125" i="2"/>
  <c r="PB126" i="2"/>
  <c r="PB120" i="2"/>
  <c r="PB121" i="2"/>
  <c r="OU126" i="2"/>
  <c r="OU121" i="2"/>
  <c r="ON124" i="2"/>
  <c r="ON125" i="2"/>
  <c r="ON126" i="2"/>
  <c r="ON119" i="2"/>
  <c r="ON120" i="2"/>
  <c r="ON121" i="2"/>
  <c r="OG125" i="2"/>
  <c r="OG126" i="2"/>
  <c r="OG119" i="2"/>
  <c r="OG120" i="2"/>
  <c r="OG121" i="2"/>
  <c r="NZ125" i="2"/>
  <c r="NZ126" i="2"/>
  <c r="NZ120" i="2"/>
  <c r="NZ121" i="2"/>
  <c r="NS125" i="2"/>
  <c r="NS126" i="2"/>
  <c r="NS120" i="2"/>
  <c r="NS121" i="2"/>
  <c r="NL126" i="2"/>
  <c r="NL125" i="2"/>
  <c r="NL120" i="2"/>
  <c r="NL121" i="2"/>
  <c r="NE125" i="2"/>
  <c r="NE126" i="2"/>
  <c r="NE120" i="2"/>
  <c r="NE121" i="2"/>
  <c r="MX125" i="2"/>
  <c r="MX126" i="2"/>
  <c r="MQ126" i="2"/>
  <c r="MQ121" i="2"/>
  <c r="MJ124" i="2"/>
  <c r="MJ125" i="2"/>
  <c r="MJ126" i="2"/>
  <c r="MJ120" i="2"/>
  <c r="MJ121" i="2"/>
  <c r="MC124" i="2"/>
  <c r="MC125" i="2"/>
  <c r="MC126" i="2"/>
  <c r="MC119" i="2"/>
  <c r="MC120" i="2"/>
  <c r="MC121" i="2"/>
  <c r="LV121" i="2"/>
  <c r="LO124" i="2"/>
  <c r="LO125" i="2"/>
  <c r="LO126" i="2"/>
  <c r="LO120" i="2"/>
  <c r="LO121" i="2"/>
  <c r="LH124" i="2"/>
  <c r="LH125" i="2"/>
  <c r="LH126" i="2"/>
  <c r="LH123" i="2"/>
  <c r="LH119" i="2"/>
  <c r="LH120" i="2"/>
  <c r="LH121" i="2"/>
  <c r="LH118" i="2"/>
  <c r="LA124" i="2"/>
  <c r="LA125" i="2"/>
  <c r="LA126" i="2"/>
  <c r="LA119" i="2"/>
  <c r="LA120" i="2"/>
  <c r="LA121" i="2"/>
  <c r="KT124" i="2"/>
  <c r="KT125" i="2"/>
  <c r="KT126" i="2"/>
  <c r="KT119" i="2"/>
  <c r="KT120" i="2"/>
  <c r="KT121" i="2"/>
  <c r="KM124" i="2"/>
  <c r="KM125" i="2"/>
  <c r="KM126" i="2"/>
  <c r="KM123" i="2"/>
  <c r="KM119" i="2"/>
  <c r="KM120" i="2"/>
  <c r="KM121" i="2"/>
  <c r="KM118" i="2"/>
  <c r="KG126" i="2"/>
  <c r="KG125" i="2"/>
  <c r="KF125" i="2"/>
  <c r="KF126" i="2"/>
  <c r="KF120" i="2"/>
  <c r="KF121" i="2"/>
  <c r="JY126" i="2"/>
  <c r="JY121" i="2"/>
  <c r="JR125" i="2"/>
  <c r="JR126" i="2"/>
  <c r="JR120" i="2"/>
  <c r="JR121" i="2"/>
  <c r="JK124" i="2"/>
  <c r="JK125" i="2"/>
  <c r="JK126" i="2"/>
  <c r="JK119" i="2"/>
  <c r="JK120" i="2"/>
  <c r="JK121" i="2"/>
  <c r="JD125" i="2"/>
  <c r="JD126" i="2"/>
  <c r="JD119" i="2"/>
  <c r="JD120" i="2"/>
  <c r="JD121" i="2"/>
  <c r="IW126" i="2"/>
  <c r="IW121" i="2"/>
  <c r="IP124" i="2"/>
  <c r="IP125" i="2"/>
  <c r="IP126" i="2"/>
  <c r="IP121" i="2"/>
  <c r="II126" i="2"/>
  <c r="II121" i="2"/>
  <c r="IB124" i="2"/>
  <c r="IB125" i="2"/>
  <c r="IB126" i="2"/>
  <c r="IB119" i="2"/>
  <c r="IB120" i="2"/>
  <c r="IB121" i="2"/>
  <c r="HU125" i="2"/>
  <c r="HU126" i="2"/>
  <c r="HU121" i="2"/>
  <c r="HN124" i="2"/>
  <c r="HN125" i="2"/>
  <c r="HN126" i="2"/>
  <c r="HN123" i="2"/>
  <c r="HN119" i="2"/>
  <c r="HN120" i="2"/>
  <c r="HN121" i="2"/>
  <c r="HN118" i="2"/>
  <c r="HG124" i="2"/>
  <c r="HG125" i="2"/>
  <c r="HG126" i="2"/>
  <c r="HG120" i="2"/>
  <c r="HG121" i="2"/>
  <c r="GZ124" i="2"/>
  <c r="GZ125" i="2"/>
  <c r="GZ126" i="2"/>
  <c r="GZ123" i="2"/>
  <c r="GZ119" i="2"/>
  <c r="GZ120" i="2"/>
  <c r="GZ121" i="2"/>
  <c r="GZ118" i="2"/>
  <c r="GL126" i="2"/>
  <c r="GE125" i="2"/>
  <c r="GE126" i="2"/>
  <c r="GE121" i="2"/>
  <c r="FX125" i="2"/>
  <c r="FX126" i="2"/>
  <c r="FX121" i="2"/>
  <c r="FQ124" i="2"/>
  <c r="FQ125" i="2"/>
  <c r="FQ126" i="2"/>
  <c r="FQ123" i="2"/>
  <c r="FQ119" i="2"/>
  <c r="FQ120" i="2"/>
  <c r="FQ121" i="2"/>
  <c r="FJ126" i="2"/>
  <c r="FJ125" i="2"/>
  <c r="FJ120" i="2"/>
  <c r="FJ121" i="2"/>
  <c r="FC124" i="2"/>
  <c r="FC125" i="2"/>
  <c r="FC126" i="2"/>
  <c r="FC119" i="2"/>
  <c r="FC120" i="2"/>
  <c r="FC121" i="2"/>
  <c r="EV125" i="2"/>
  <c r="EV126" i="2"/>
  <c r="EV121" i="2"/>
  <c r="EO126" i="2"/>
  <c r="EO121" i="2"/>
  <c r="EI124" i="2"/>
  <c r="EH124" i="2"/>
  <c r="EH125" i="2"/>
  <c r="EH126" i="2"/>
  <c r="EH120" i="2"/>
  <c r="EH121" i="2"/>
  <c r="EA125" i="2"/>
  <c r="EA126" i="2"/>
  <c r="DT126" i="2"/>
  <c r="DT120" i="2"/>
  <c r="DT121" i="2"/>
  <c r="DM124" i="2"/>
  <c r="DM125" i="2"/>
  <c r="DM126" i="2"/>
  <c r="DM120" i="2"/>
  <c r="DM121" i="2"/>
  <c r="DF125" i="2"/>
  <c r="DF126" i="2"/>
  <c r="DF120" i="2"/>
  <c r="DF121" i="2"/>
  <c r="CY124" i="2"/>
  <c r="CY125" i="2"/>
  <c r="CY126" i="2"/>
  <c r="CY120" i="2"/>
  <c r="CY121" i="2"/>
  <c r="CR121" i="2"/>
  <c r="CK125" i="2"/>
  <c r="CK126" i="2"/>
  <c r="CM120" i="2"/>
  <c r="CM119" i="2"/>
  <c r="CK119" i="2" s="1"/>
  <c r="CM118" i="2"/>
  <c r="CM121" i="2"/>
  <c r="CL121" i="2"/>
  <c r="CL120" i="2"/>
  <c r="CK120" i="2"/>
  <c r="CK121" i="2"/>
  <c r="CK118" i="2"/>
  <c r="CD121" i="2"/>
  <c r="BV127" i="2"/>
  <c r="BW125" i="2"/>
  <c r="BW126" i="2"/>
  <c r="BW120" i="2"/>
  <c r="BW121" i="2"/>
  <c r="BR125" i="2"/>
  <c r="BR124" i="2"/>
  <c r="BP124" i="2" s="1"/>
  <c r="BR123" i="2"/>
  <c r="BP123" i="2" s="1"/>
  <c r="BQ125" i="2"/>
  <c r="BP126" i="2"/>
  <c r="BP125" i="2"/>
  <c r="BI126" i="2"/>
  <c r="BI121" i="2"/>
  <c r="QF126" i="2" l="1"/>
  <c r="QF125" i="2"/>
  <c r="QF124" i="2"/>
  <c r="QF123" i="2"/>
  <c r="QF121" i="2"/>
  <c r="QF120" i="2"/>
  <c r="QF119" i="2"/>
  <c r="QF118" i="2"/>
  <c r="QE126" i="2"/>
  <c r="QE125" i="2"/>
  <c r="QE124" i="2"/>
  <c r="QE123" i="2"/>
  <c r="QE121" i="2"/>
  <c r="QE120" i="2"/>
  <c r="QE119" i="2"/>
  <c r="QE118" i="2"/>
  <c r="QC130" i="2"/>
  <c r="QC129" i="2"/>
  <c r="QC127" i="2"/>
  <c r="QC116" i="2"/>
  <c r="QC114" i="2"/>
  <c r="PV130" i="2"/>
  <c r="PV129" i="2"/>
  <c r="PV127" i="2"/>
  <c r="PY126" i="2"/>
  <c r="PX126" i="2"/>
  <c r="PY125" i="2"/>
  <c r="PW125" i="2" s="1"/>
  <c r="PY124" i="2"/>
  <c r="PW124" i="2" s="1"/>
  <c r="PY123" i="2"/>
  <c r="PW123" i="2" s="1"/>
  <c r="PY121" i="2"/>
  <c r="PX121" i="2"/>
  <c r="PY120" i="2"/>
  <c r="PW120" i="2" s="1"/>
  <c r="PY119" i="2"/>
  <c r="PW119" i="2" s="1"/>
  <c r="PY118" i="2"/>
  <c r="PW118" i="2" s="1"/>
  <c r="PV116" i="2"/>
  <c r="PV114" i="2"/>
  <c r="PO130" i="2"/>
  <c r="PO129" i="2"/>
  <c r="PO127" i="2"/>
  <c r="PR126" i="2"/>
  <c r="PQ126" i="2"/>
  <c r="PR125" i="2"/>
  <c r="PQ125" i="2"/>
  <c r="PR124" i="2"/>
  <c r="PP124" i="2" s="1"/>
  <c r="PR123" i="2"/>
  <c r="PP123" i="2" s="1"/>
  <c r="PR121" i="2"/>
  <c r="PQ121" i="2"/>
  <c r="PR120" i="2"/>
  <c r="PQ120" i="2"/>
  <c r="PR119" i="2"/>
  <c r="PP119" i="2" s="1"/>
  <c r="PR118" i="2"/>
  <c r="PP118" i="2" s="1"/>
  <c r="PO116" i="2"/>
  <c r="PO114" i="2"/>
  <c r="PH130" i="2"/>
  <c r="PH129" i="2"/>
  <c r="PH127" i="2"/>
  <c r="PK126" i="2"/>
  <c r="PJ126" i="2"/>
  <c r="PK125" i="2"/>
  <c r="PJ125" i="2"/>
  <c r="PK124" i="2"/>
  <c r="PJ124" i="2"/>
  <c r="PK123" i="2"/>
  <c r="PJ123" i="2"/>
  <c r="PK121" i="2"/>
  <c r="PJ121" i="2"/>
  <c r="PK120" i="2"/>
  <c r="PJ120" i="2"/>
  <c r="PK119" i="2"/>
  <c r="PJ119" i="2"/>
  <c r="PK118" i="2"/>
  <c r="PJ118" i="2"/>
  <c r="PH116" i="2"/>
  <c r="PH114" i="2"/>
  <c r="PA130" i="2"/>
  <c r="PA129" i="2"/>
  <c r="PA127" i="2"/>
  <c r="PD126" i="2"/>
  <c r="PC126" i="2"/>
  <c r="PD125" i="2"/>
  <c r="PC125" i="2"/>
  <c r="PD124" i="2"/>
  <c r="PC124" i="2"/>
  <c r="PD123" i="2"/>
  <c r="PB123" i="2" s="1"/>
  <c r="PD121" i="2"/>
  <c r="PC121" i="2"/>
  <c r="PD120" i="2"/>
  <c r="PC120" i="2"/>
  <c r="PD119" i="2"/>
  <c r="PB119" i="2" s="1"/>
  <c r="PD118" i="2"/>
  <c r="PB118" i="2" s="1"/>
  <c r="PA116" i="2"/>
  <c r="PA114" i="2"/>
  <c r="OT130" i="2"/>
  <c r="OT129" i="2"/>
  <c r="OT127" i="2"/>
  <c r="OW126" i="2"/>
  <c r="OV126" i="2"/>
  <c r="OW125" i="2"/>
  <c r="OU125" i="2" s="1"/>
  <c r="OW124" i="2"/>
  <c r="OU124" i="2" s="1"/>
  <c r="OW123" i="2"/>
  <c r="OU123" i="2" s="1"/>
  <c r="OW121" i="2"/>
  <c r="OV121" i="2"/>
  <c r="OW120" i="2"/>
  <c r="OU120" i="2" s="1"/>
  <c r="OW119" i="2"/>
  <c r="OU119" i="2" s="1"/>
  <c r="OW118" i="2"/>
  <c r="OU118" i="2" s="1"/>
  <c r="OT116" i="2"/>
  <c r="OT114" i="2"/>
  <c r="OM130" i="2"/>
  <c r="OM129" i="2"/>
  <c r="OM127" i="2"/>
  <c r="OP126" i="2"/>
  <c r="OO126" i="2"/>
  <c r="OP125" i="2"/>
  <c r="OO125" i="2"/>
  <c r="OP124" i="2"/>
  <c r="OO124" i="2"/>
  <c r="OP123" i="2"/>
  <c r="ON123" i="2" s="1"/>
  <c r="OP121" i="2"/>
  <c r="OO121" i="2"/>
  <c r="OP120" i="2"/>
  <c r="OO120" i="2"/>
  <c r="OP119" i="2"/>
  <c r="OO119" i="2"/>
  <c r="OP118" i="2"/>
  <c r="ON118" i="2" s="1"/>
  <c r="OM116" i="2"/>
  <c r="OM114" i="2"/>
  <c r="OF130" i="2"/>
  <c r="OF129" i="2"/>
  <c r="OF127" i="2"/>
  <c r="OI126" i="2"/>
  <c r="OH126" i="2"/>
  <c r="OI125" i="2"/>
  <c r="OH125" i="2"/>
  <c r="OI124" i="2"/>
  <c r="OG124" i="2" s="1"/>
  <c r="OI123" i="2"/>
  <c r="OG123" i="2" s="1"/>
  <c r="OI121" i="2"/>
  <c r="OH121" i="2"/>
  <c r="OI120" i="2"/>
  <c r="OH120" i="2"/>
  <c r="OI119" i="2"/>
  <c r="OH119" i="2"/>
  <c r="OI118" i="2"/>
  <c r="OG118" i="2" s="1"/>
  <c r="OF116" i="2"/>
  <c r="OF114" i="2"/>
  <c r="NY130" i="2"/>
  <c r="NY129" i="2"/>
  <c r="NY127" i="2"/>
  <c r="OB126" i="2"/>
  <c r="OA126" i="2"/>
  <c r="OB125" i="2"/>
  <c r="OA125" i="2"/>
  <c r="OB124" i="2"/>
  <c r="NZ124" i="2" s="1"/>
  <c r="OB123" i="2"/>
  <c r="NZ123" i="2" s="1"/>
  <c r="OB121" i="2"/>
  <c r="OA121" i="2"/>
  <c r="OB120" i="2"/>
  <c r="OA120" i="2"/>
  <c r="OB119" i="2"/>
  <c r="NZ119" i="2" s="1"/>
  <c r="OB118" i="2"/>
  <c r="NZ118" i="2" s="1"/>
  <c r="NY116" i="2"/>
  <c r="NY114" i="2"/>
  <c r="NR130" i="2"/>
  <c r="NR129" i="2"/>
  <c r="NR127" i="2"/>
  <c r="NU126" i="2"/>
  <c r="NT126" i="2"/>
  <c r="NU125" i="2"/>
  <c r="NT125" i="2"/>
  <c r="NU124" i="2"/>
  <c r="NS124" i="2" s="1"/>
  <c r="NU123" i="2"/>
  <c r="NS123" i="2" s="1"/>
  <c r="NU121" i="2"/>
  <c r="NT121" i="2"/>
  <c r="NU120" i="2"/>
  <c r="NT120" i="2"/>
  <c r="NU119" i="2"/>
  <c r="NS119" i="2" s="1"/>
  <c r="NU118" i="2"/>
  <c r="NS118" i="2" s="1"/>
  <c r="NR116" i="2"/>
  <c r="NR114" i="2"/>
  <c r="NK130" i="2"/>
  <c r="NK129" i="2"/>
  <c r="NK127" i="2"/>
  <c r="NN126" i="2"/>
  <c r="NM126" i="2"/>
  <c r="NN125" i="2"/>
  <c r="NM125" i="2"/>
  <c r="NN124" i="2"/>
  <c r="NL124" i="2" s="1"/>
  <c r="NM124" i="2" s="1"/>
  <c r="NN123" i="2"/>
  <c r="NL123" i="2" s="1"/>
  <c r="NN121" i="2"/>
  <c r="NM121" i="2"/>
  <c r="NN120" i="2"/>
  <c r="NM120" i="2"/>
  <c r="NN119" i="2"/>
  <c r="NL119" i="2" s="1"/>
  <c r="NN118" i="2"/>
  <c r="NL118" i="2" s="1"/>
  <c r="NK116" i="2"/>
  <c r="NK114" i="2"/>
  <c r="ND130" i="2"/>
  <c r="ND129" i="2"/>
  <c r="ND127" i="2"/>
  <c r="NG126" i="2"/>
  <c r="NF126" i="2"/>
  <c r="NG125" i="2"/>
  <c r="NF125" i="2"/>
  <c r="NG124" i="2"/>
  <c r="NE124" i="2" s="1"/>
  <c r="NG123" i="2"/>
  <c r="NE123" i="2" s="1"/>
  <c r="NG121" i="2"/>
  <c r="NF121" i="2"/>
  <c r="NG120" i="2"/>
  <c r="NF120" i="2"/>
  <c r="NG119" i="2"/>
  <c r="NE119" i="2" s="1"/>
  <c r="NG118" i="2"/>
  <c r="NE118" i="2" s="1"/>
  <c r="ND116" i="2"/>
  <c r="ND114" i="2"/>
  <c r="MW130" i="2"/>
  <c r="MW129" i="2"/>
  <c r="MW127" i="2"/>
  <c r="MZ126" i="2"/>
  <c r="MY126" i="2"/>
  <c r="MZ125" i="2"/>
  <c r="MY125" i="2"/>
  <c r="MZ124" i="2"/>
  <c r="MX124" i="2" s="1"/>
  <c r="MZ123" i="2"/>
  <c r="MX123" i="2" s="1"/>
  <c r="MZ121" i="2"/>
  <c r="MX121" i="2" s="1"/>
  <c r="MY121" i="2"/>
  <c r="MZ120" i="2"/>
  <c r="MX120" i="2" s="1"/>
  <c r="MZ119" i="2"/>
  <c r="MX119" i="2" s="1"/>
  <c r="MZ118" i="2"/>
  <c r="MX118" i="2" s="1"/>
  <c r="MW116" i="2"/>
  <c r="MW114" i="2"/>
  <c r="MP130" i="2"/>
  <c r="MP129" i="2"/>
  <c r="MP127" i="2"/>
  <c r="MS126" i="2"/>
  <c r="MR126" i="2"/>
  <c r="MS125" i="2"/>
  <c r="MQ125" i="2" s="1"/>
  <c r="MS124" i="2"/>
  <c r="MQ124" i="2" s="1"/>
  <c r="MS123" i="2"/>
  <c r="MQ123" i="2" s="1"/>
  <c r="MS121" i="2"/>
  <c r="MR121" i="2"/>
  <c r="MS120" i="2"/>
  <c r="MQ120" i="2" s="1"/>
  <c r="MS119" i="2"/>
  <c r="MQ119" i="2" s="1"/>
  <c r="MS118" i="2"/>
  <c r="MQ118" i="2" s="1"/>
  <c r="MP116" i="2"/>
  <c r="MP114" i="2"/>
  <c r="MI130" i="2"/>
  <c r="MI129" i="2"/>
  <c r="MI127" i="2"/>
  <c r="ML126" i="2"/>
  <c r="MK126" i="2"/>
  <c r="ML125" i="2"/>
  <c r="MK125" i="2"/>
  <c r="ML124" i="2"/>
  <c r="MK124" i="2"/>
  <c r="ML123" i="2"/>
  <c r="MJ123" i="2" s="1"/>
  <c r="MK123" i="2" s="1"/>
  <c r="ML121" i="2"/>
  <c r="MK121" i="2"/>
  <c r="ML120" i="2"/>
  <c r="MK120" i="2"/>
  <c r="ML119" i="2"/>
  <c r="MJ119" i="2" s="1"/>
  <c r="ML118" i="2"/>
  <c r="MJ118" i="2" s="1"/>
  <c r="MI116" i="2"/>
  <c r="MI114" i="2"/>
  <c r="MK119" i="2" s="1"/>
  <c r="MB130" i="2"/>
  <c r="MB129" i="2"/>
  <c r="MB127" i="2"/>
  <c r="ME126" i="2"/>
  <c r="MD126" i="2"/>
  <c r="ME125" i="2"/>
  <c r="MD125" i="2"/>
  <c r="ME124" i="2"/>
  <c r="MD124" i="2"/>
  <c r="ME123" i="2"/>
  <c r="MC123" i="2" s="1"/>
  <c r="MD123" i="2" s="1"/>
  <c r="ME121" i="2"/>
  <c r="MD121" i="2"/>
  <c r="ME120" i="2"/>
  <c r="MD120" i="2"/>
  <c r="ME119" i="2"/>
  <c r="MD119" i="2"/>
  <c r="ME118" i="2"/>
  <c r="MC118" i="2" s="1"/>
  <c r="MD118" i="2" s="1"/>
  <c r="MB116" i="2"/>
  <c r="MB114" i="2"/>
  <c r="LU130" i="2"/>
  <c r="LU129" i="2"/>
  <c r="LU127" i="2"/>
  <c r="LX126" i="2"/>
  <c r="LV126" i="2" s="1"/>
  <c r="LX125" i="2"/>
  <c r="LV125" i="2" s="1"/>
  <c r="LX124" i="2"/>
  <c r="LV124" i="2" s="1"/>
  <c r="LX123" i="2"/>
  <c r="LV123" i="2" s="1"/>
  <c r="LX121" i="2"/>
  <c r="LW121" i="2"/>
  <c r="LX120" i="2"/>
  <c r="LV120" i="2" s="1"/>
  <c r="LX119" i="2"/>
  <c r="LV119" i="2" s="1"/>
  <c r="LX118" i="2"/>
  <c r="LV118" i="2" s="1"/>
  <c r="LU116" i="2"/>
  <c r="LU114" i="2"/>
  <c r="LW126" i="2" s="1"/>
  <c r="LN130" i="2"/>
  <c r="LN129" i="2"/>
  <c r="LN127" i="2"/>
  <c r="LQ126" i="2"/>
  <c r="LP126" i="2"/>
  <c r="LQ125" i="2"/>
  <c r="LP125" i="2"/>
  <c r="LQ124" i="2"/>
  <c r="LP124" i="2"/>
  <c r="LQ123" i="2"/>
  <c r="LO123" i="2" s="1"/>
  <c r="LP123" i="2" s="1"/>
  <c r="LQ121" i="2"/>
  <c r="LP121" i="2"/>
  <c r="LQ120" i="2"/>
  <c r="LP120" i="2"/>
  <c r="LQ119" i="2"/>
  <c r="LO119" i="2" s="1"/>
  <c r="LP119" i="2"/>
  <c r="LQ118" i="2"/>
  <c r="LO118" i="2" s="1"/>
  <c r="LN116" i="2"/>
  <c r="LP115" i="2"/>
  <c r="LN114" i="2"/>
  <c r="LG130" i="2"/>
  <c r="LG129" i="2"/>
  <c r="LG127" i="2"/>
  <c r="LJ126" i="2"/>
  <c r="LI126" i="2"/>
  <c r="LJ125" i="2"/>
  <c r="LI125" i="2"/>
  <c r="LJ124" i="2"/>
  <c r="LI124" i="2"/>
  <c r="LJ123" i="2"/>
  <c r="LI123" i="2"/>
  <c r="LJ121" i="2"/>
  <c r="LI121" i="2"/>
  <c r="LJ120" i="2"/>
  <c r="LI120" i="2"/>
  <c r="LJ119" i="2"/>
  <c r="LI119" i="2"/>
  <c r="LJ118" i="2"/>
  <c r="LI118" i="2"/>
  <c r="LG116" i="2"/>
  <c r="LG114" i="2"/>
  <c r="KZ130" i="2"/>
  <c r="KZ129" i="2"/>
  <c r="KZ127" i="2"/>
  <c r="LC126" i="2"/>
  <c r="LB126" i="2"/>
  <c r="LC125" i="2"/>
  <c r="LB125" i="2"/>
  <c r="LC124" i="2"/>
  <c r="LB124" i="2"/>
  <c r="LC123" i="2"/>
  <c r="LA123" i="2" s="1"/>
  <c r="LC121" i="2"/>
  <c r="LB121" i="2"/>
  <c r="LC120" i="2"/>
  <c r="LB120" i="2"/>
  <c r="LC119" i="2"/>
  <c r="LB119" i="2"/>
  <c r="LC118" i="2"/>
  <c r="LA118" i="2" s="1"/>
  <c r="KZ116" i="2"/>
  <c r="KZ114" i="2"/>
  <c r="KS130" i="2"/>
  <c r="KS129" i="2"/>
  <c r="KS127" i="2"/>
  <c r="KV126" i="2"/>
  <c r="KU126" i="2"/>
  <c r="KV125" i="2"/>
  <c r="KU125" i="2"/>
  <c r="KV124" i="2"/>
  <c r="KU124" i="2"/>
  <c r="KV123" i="2"/>
  <c r="KT123" i="2" s="1"/>
  <c r="KV121" i="2"/>
  <c r="KU121" i="2"/>
  <c r="KV120" i="2"/>
  <c r="KU120" i="2"/>
  <c r="KV119" i="2"/>
  <c r="KU119" i="2"/>
  <c r="KV118" i="2"/>
  <c r="KT118" i="2" s="1"/>
  <c r="KS116" i="2"/>
  <c r="KS114" i="2"/>
  <c r="KL130" i="2"/>
  <c r="KL129" i="2"/>
  <c r="KL127" i="2"/>
  <c r="KO126" i="2"/>
  <c r="KN126" i="2"/>
  <c r="KO125" i="2"/>
  <c r="KN125" i="2"/>
  <c r="KO124" i="2"/>
  <c r="KN124" i="2"/>
  <c r="KO123" i="2"/>
  <c r="KN123" i="2"/>
  <c r="KO121" i="2"/>
  <c r="KN121" i="2"/>
  <c r="KO120" i="2"/>
  <c r="KN120" i="2"/>
  <c r="KO119" i="2"/>
  <c r="KN119" i="2"/>
  <c r="KO118" i="2"/>
  <c r="KN118" i="2"/>
  <c r="KL116" i="2"/>
  <c r="KL114" i="2"/>
  <c r="KE130" i="2"/>
  <c r="KE129" i="2"/>
  <c r="KE127" i="2"/>
  <c r="KH126" i="2"/>
  <c r="KH125" i="2"/>
  <c r="KH124" i="2"/>
  <c r="KF124" i="2" s="1"/>
  <c r="KG124" i="2"/>
  <c r="KH123" i="2"/>
  <c r="KF123" i="2" s="1"/>
  <c r="KG123" i="2" s="1"/>
  <c r="KH121" i="2"/>
  <c r="KG121" i="2"/>
  <c r="KH120" i="2"/>
  <c r="KG120" i="2"/>
  <c r="KH119" i="2"/>
  <c r="KF119" i="2" s="1"/>
  <c r="KG119" i="2"/>
  <c r="KH118" i="2"/>
  <c r="KF118" i="2" s="1"/>
  <c r="KG118" i="2" s="1"/>
  <c r="KE116" i="2"/>
  <c r="KE114" i="2"/>
  <c r="JX130" i="2"/>
  <c r="JX129" i="2"/>
  <c r="JX127" i="2"/>
  <c r="KA126" i="2"/>
  <c r="JZ126" i="2"/>
  <c r="KA125" i="2"/>
  <c r="JY125" i="2" s="1"/>
  <c r="KA124" i="2"/>
  <c r="JY124" i="2" s="1"/>
  <c r="KA123" i="2"/>
  <c r="JY123" i="2" s="1"/>
  <c r="KA121" i="2"/>
  <c r="JZ121" i="2"/>
  <c r="KA120" i="2"/>
  <c r="JY120" i="2" s="1"/>
  <c r="KA119" i="2"/>
  <c r="JY119" i="2" s="1"/>
  <c r="KA118" i="2"/>
  <c r="JY118" i="2" s="1"/>
  <c r="JX116" i="2"/>
  <c r="JX114" i="2"/>
  <c r="JQ130" i="2"/>
  <c r="JQ129" i="2"/>
  <c r="JQ127" i="2"/>
  <c r="JT126" i="2"/>
  <c r="JS126" i="2"/>
  <c r="JT125" i="2"/>
  <c r="JS125" i="2"/>
  <c r="JT124" i="2"/>
  <c r="JR124" i="2" s="1"/>
  <c r="JT123" i="2"/>
  <c r="JR123" i="2" s="1"/>
  <c r="JT121" i="2"/>
  <c r="JS121" i="2"/>
  <c r="JT120" i="2"/>
  <c r="JS120" i="2"/>
  <c r="JT119" i="2"/>
  <c r="JR119" i="2" s="1"/>
  <c r="JS119" i="2" s="1"/>
  <c r="JT118" i="2"/>
  <c r="JR118" i="2" s="1"/>
  <c r="JQ116" i="2"/>
  <c r="JQ114" i="2"/>
  <c r="JJ130" i="2"/>
  <c r="JJ129" i="2"/>
  <c r="JJ127" i="2"/>
  <c r="JM126" i="2"/>
  <c r="JL126" i="2"/>
  <c r="JM125" i="2"/>
  <c r="JL125" i="2"/>
  <c r="JM124" i="2"/>
  <c r="JL124" i="2"/>
  <c r="JM123" i="2"/>
  <c r="JK123" i="2" s="1"/>
  <c r="JL123" i="2" s="1"/>
  <c r="JM121" i="2"/>
  <c r="JL121" i="2"/>
  <c r="JM120" i="2"/>
  <c r="JL120" i="2"/>
  <c r="JM119" i="2"/>
  <c r="JL119" i="2"/>
  <c r="JM118" i="2"/>
  <c r="JK118" i="2" s="1"/>
  <c r="JJ116" i="2"/>
  <c r="JJ114" i="2"/>
  <c r="JC130" i="2"/>
  <c r="JC129" i="2"/>
  <c r="JC127" i="2"/>
  <c r="JF126" i="2"/>
  <c r="JE126" i="2"/>
  <c r="JF125" i="2"/>
  <c r="JE125" i="2"/>
  <c r="JF124" i="2"/>
  <c r="JD124" i="2" s="1"/>
  <c r="JE124" i="2" s="1"/>
  <c r="JF123" i="2"/>
  <c r="JD123" i="2" s="1"/>
  <c r="JF121" i="2"/>
  <c r="JE121" i="2"/>
  <c r="JF120" i="2"/>
  <c r="JE120" i="2"/>
  <c r="JF119" i="2"/>
  <c r="JE119" i="2"/>
  <c r="JF118" i="2"/>
  <c r="JD118" i="2" s="1"/>
  <c r="JC116" i="2"/>
  <c r="JC114" i="2"/>
  <c r="IV130" i="2"/>
  <c r="IV129" i="2"/>
  <c r="IV127" i="2"/>
  <c r="IY126" i="2"/>
  <c r="IX126" i="2"/>
  <c r="IY125" i="2"/>
  <c r="IW125" i="2" s="1"/>
  <c r="IX125" i="2" s="1"/>
  <c r="IY124" i="2"/>
  <c r="IW124" i="2" s="1"/>
  <c r="IY123" i="2"/>
  <c r="IW123" i="2" s="1"/>
  <c r="IY121" i="2"/>
  <c r="IX121" i="2"/>
  <c r="IY120" i="2"/>
  <c r="IW120" i="2" s="1"/>
  <c r="IX120" i="2"/>
  <c r="IY119" i="2"/>
  <c r="IW119" i="2" s="1"/>
  <c r="IY118" i="2"/>
  <c r="IW118" i="2" s="1"/>
  <c r="IV116" i="2"/>
  <c r="IV114" i="2"/>
  <c r="IO130" i="2"/>
  <c r="IO129" i="2"/>
  <c r="IO127" i="2"/>
  <c r="IR126" i="2"/>
  <c r="IQ126" i="2"/>
  <c r="IR125" i="2"/>
  <c r="IQ125" i="2"/>
  <c r="IR124" i="2"/>
  <c r="IQ124" i="2"/>
  <c r="IR123" i="2"/>
  <c r="IP123" i="2" s="1"/>
  <c r="IR121" i="2"/>
  <c r="IQ121" i="2"/>
  <c r="IR120" i="2"/>
  <c r="IP120" i="2" s="1"/>
  <c r="IR119" i="2"/>
  <c r="IP119" i="2" s="1"/>
  <c r="IR118" i="2"/>
  <c r="IP118" i="2" s="1"/>
  <c r="IO116" i="2"/>
  <c r="IO114" i="2"/>
  <c r="IH130" i="2"/>
  <c r="IH129" i="2"/>
  <c r="IH127" i="2"/>
  <c r="IK126" i="2"/>
  <c r="IJ126" i="2"/>
  <c r="IK125" i="2"/>
  <c r="II125" i="2" s="1"/>
  <c r="IK124" i="2"/>
  <c r="II124" i="2" s="1"/>
  <c r="IK123" i="2"/>
  <c r="II123" i="2" s="1"/>
  <c r="IK121" i="2"/>
  <c r="IJ121" i="2"/>
  <c r="IK120" i="2"/>
  <c r="II120" i="2" s="1"/>
  <c r="IK119" i="2"/>
  <c r="II119" i="2" s="1"/>
  <c r="IK118" i="2"/>
  <c r="II118" i="2" s="1"/>
  <c r="IH116" i="2"/>
  <c r="IH114" i="2"/>
  <c r="IA130" i="2"/>
  <c r="IA129" i="2"/>
  <c r="IA127" i="2"/>
  <c r="ID126" i="2"/>
  <c r="IC126" i="2"/>
  <c r="ID125" i="2"/>
  <c r="IC125" i="2"/>
  <c r="ID124" i="2"/>
  <c r="IC124" i="2"/>
  <c r="ID123" i="2"/>
  <c r="IB123" i="2" s="1"/>
  <c r="ID121" i="2"/>
  <c r="IC121" i="2"/>
  <c r="ID120" i="2"/>
  <c r="IC120" i="2"/>
  <c r="ID119" i="2"/>
  <c r="IC119" i="2"/>
  <c r="ID118" i="2"/>
  <c r="IB118" i="2" s="1"/>
  <c r="IA116" i="2"/>
  <c r="IA114" i="2"/>
  <c r="HT130" i="2"/>
  <c r="HT129" i="2"/>
  <c r="HT127" i="2"/>
  <c r="HW126" i="2"/>
  <c r="HV126" i="2"/>
  <c r="HW125" i="2"/>
  <c r="HV125" i="2"/>
  <c r="HW124" i="2"/>
  <c r="HU124" i="2" s="1"/>
  <c r="HW123" i="2"/>
  <c r="HU123" i="2" s="1"/>
  <c r="HW121" i="2"/>
  <c r="HV121" i="2"/>
  <c r="HW120" i="2"/>
  <c r="HU120" i="2" s="1"/>
  <c r="HW119" i="2"/>
  <c r="HU119" i="2" s="1"/>
  <c r="HW118" i="2"/>
  <c r="HU118" i="2" s="1"/>
  <c r="HT116" i="2"/>
  <c r="HT114" i="2"/>
  <c r="HM130" i="2"/>
  <c r="HM129" i="2"/>
  <c r="HM127" i="2"/>
  <c r="HP126" i="2"/>
  <c r="HO126" i="2"/>
  <c r="HP125" i="2"/>
  <c r="HO125" i="2"/>
  <c r="HP124" i="2"/>
  <c r="HO124" i="2"/>
  <c r="HP123" i="2"/>
  <c r="HO123" i="2"/>
  <c r="HP121" i="2"/>
  <c r="HO121" i="2"/>
  <c r="HP120" i="2"/>
  <c r="HO120" i="2"/>
  <c r="HP119" i="2"/>
  <c r="HO119" i="2"/>
  <c r="HP118" i="2"/>
  <c r="HO118" i="2"/>
  <c r="HM116" i="2"/>
  <c r="HM114" i="2"/>
  <c r="HF130" i="2"/>
  <c r="HF129" i="2"/>
  <c r="HF127" i="2"/>
  <c r="HI126" i="2"/>
  <c r="HH126" i="2"/>
  <c r="HI125" i="2"/>
  <c r="HH125" i="2"/>
  <c r="HI124" i="2"/>
  <c r="HH124" i="2"/>
  <c r="HI123" i="2"/>
  <c r="HG123" i="2" s="1"/>
  <c r="HI121" i="2"/>
  <c r="HH121" i="2"/>
  <c r="HI120" i="2"/>
  <c r="HH120" i="2"/>
  <c r="HI119" i="2"/>
  <c r="HG119" i="2" s="1"/>
  <c r="HI118" i="2"/>
  <c r="HG118" i="2" s="1"/>
  <c r="HF116" i="2"/>
  <c r="HF114" i="2"/>
  <c r="GY130" i="2"/>
  <c r="GY129" i="2"/>
  <c r="GY127" i="2"/>
  <c r="HB126" i="2"/>
  <c r="HA126" i="2"/>
  <c r="HB125" i="2"/>
  <c r="HA125" i="2"/>
  <c r="HB124" i="2"/>
  <c r="HA124" i="2"/>
  <c r="HB123" i="2"/>
  <c r="HA123" i="2"/>
  <c r="HB121" i="2"/>
  <c r="HA121" i="2"/>
  <c r="HB120" i="2"/>
  <c r="HA120" i="2"/>
  <c r="HB119" i="2"/>
  <c r="HA119" i="2"/>
  <c r="HB118" i="2"/>
  <c r="HA118" i="2"/>
  <c r="GY116" i="2"/>
  <c r="GY114" i="2"/>
  <c r="GR130" i="2"/>
  <c r="GR129" i="2"/>
  <c r="GR127" i="2"/>
  <c r="GU126" i="2"/>
  <c r="GS126" i="2" s="1"/>
  <c r="GT126" i="2" s="1"/>
  <c r="GU125" i="2"/>
  <c r="GS125" i="2" s="1"/>
  <c r="GU124" i="2"/>
  <c r="GS124" i="2" s="1"/>
  <c r="GU123" i="2"/>
  <c r="GS123" i="2" s="1"/>
  <c r="GU121" i="2"/>
  <c r="GS121" i="2" s="1"/>
  <c r="GU120" i="2"/>
  <c r="GS120" i="2" s="1"/>
  <c r="GU119" i="2"/>
  <c r="GS119" i="2" s="1"/>
  <c r="GU118" i="2"/>
  <c r="GS118" i="2" s="1"/>
  <c r="GR116" i="2"/>
  <c r="GR114" i="2"/>
  <c r="GK130" i="2"/>
  <c r="GK129" i="2"/>
  <c r="GK127" i="2"/>
  <c r="GN126" i="2"/>
  <c r="GM126" i="2"/>
  <c r="GN125" i="2"/>
  <c r="GL125" i="2" s="1"/>
  <c r="GN124" i="2"/>
  <c r="GL124" i="2" s="1"/>
  <c r="GN123" i="2"/>
  <c r="GL123" i="2" s="1"/>
  <c r="GN121" i="2"/>
  <c r="GL121" i="2" s="1"/>
  <c r="GN120" i="2"/>
  <c r="GL120" i="2" s="1"/>
  <c r="GN119" i="2"/>
  <c r="GL119" i="2" s="1"/>
  <c r="GN118" i="2"/>
  <c r="GL118" i="2" s="1"/>
  <c r="GK116" i="2"/>
  <c r="GK114" i="2"/>
  <c r="GM122" i="2" s="1"/>
  <c r="GD130" i="2"/>
  <c r="GD129" i="2"/>
  <c r="GD127" i="2"/>
  <c r="GG126" i="2"/>
  <c r="GF126" i="2"/>
  <c r="GG125" i="2"/>
  <c r="GF125" i="2"/>
  <c r="GG124" i="2"/>
  <c r="GE124" i="2" s="1"/>
  <c r="GG123" i="2"/>
  <c r="GE123" i="2" s="1"/>
  <c r="GG121" i="2"/>
  <c r="GF121" i="2"/>
  <c r="GG120" i="2"/>
  <c r="GE120" i="2" s="1"/>
  <c r="GG119" i="2"/>
  <c r="GE119" i="2" s="1"/>
  <c r="GG118" i="2"/>
  <c r="GE118" i="2" s="1"/>
  <c r="GD116" i="2"/>
  <c r="GD114" i="2"/>
  <c r="FW130" i="2"/>
  <c r="FW129" i="2"/>
  <c r="FW127" i="2"/>
  <c r="FZ126" i="2"/>
  <c r="FY126" i="2"/>
  <c r="FZ125" i="2"/>
  <c r="FY125" i="2"/>
  <c r="FZ124" i="2"/>
  <c r="FX124" i="2" s="1"/>
  <c r="FZ123" i="2"/>
  <c r="FX123" i="2" s="1"/>
  <c r="FZ121" i="2"/>
  <c r="FY121" i="2"/>
  <c r="FZ120" i="2"/>
  <c r="FX120" i="2" s="1"/>
  <c r="FZ119" i="2"/>
  <c r="FX119" i="2" s="1"/>
  <c r="FZ118" i="2"/>
  <c r="FX118" i="2" s="1"/>
  <c r="FW116" i="2"/>
  <c r="FW114" i="2"/>
  <c r="FP130" i="2"/>
  <c r="FP129" i="2"/>
  <c r="FP127" i="2"/>
  <c r="FS126" i="2"/>
  <c r="FR126" i="2"/>
  <c r="FS125" i="2"/>
  <c r="FR125" i="2"/>
  <c r="FS124" i="2"/>
  <c r="FR124" i="2"/>
  <c r="FS123" i="2"/>
  <c r="FR123" i="2"/>
  <c r="FS121" i="2"/>
  <c r="FR121" i="2"/>
  <c r="FS120" i="2"/>
  <c r="FR120" i="2"/>
  <c r="FS119" i="2"/>
  <c r="FR119" i="2"/>
  <c r="FS118" i="2"/>
  <c r="FQ118" i="2" s="1"/>
  <c r="FP116" i="2"/>
  <c r="FP114" i="2"/>
  <c r="FI130" i="2"/>
  <c r="FI129" i="2"/>
  <c r="FI127" i="2"/>
  <c r="FL126" i="2"/>
  <c r="FK126" i="2"/>
  <c r="FL125" i="2"/>
  <c r="FK125" i="2"/>
  <c r="FL124" i="2"/>
  <c r="FJ124" i="2" s="1"/>
  <c r="FL123" i="2"/>
  <c r="FJ123" i="2" s="1"/>
  <c r="FL121" i="2"/>
  <c r="FK121" i="2"/>
  <c r="FL120" i="2"/>
  <c r="FK120" i="2"/>
  <c r="FL119" i="2"/>
  <c r="FJ119" i="2" s="1"/>
  <c r="FL118" i="2"/>
  <c r="FJ118" i="2" s="1"/>
  <c r="FI116" i="2"/>
  <c r="FI114" i="2"/>
  <c r="FB130" i="2"/>
  <c r="FB129" i="2"/>
  <c r="FB127" i="2"/>
  <c r="FE126" i="2"/>
  <c r="FD126" i="2"/>
  <c r="FE125" i="2"/>
  <c r="FD125" i="2"/>
  <c r="FE124" i="2"/>
  <c r="FD124" i="2"/>
  <c r="FE123" i="2"/>
  <c r="FC123" i="2" s="1"/>
  <c r="FE121" i="2"/>
  <c r="FD121" i="2"/>
  <c r="FE120" i="2"/>
  <c r="FD120" i="2"/>
  <c r="FE119" i="2"/>
  <c r="FD119" i="2"/>
  <c r="FE118" i="2"/>
  <c r="FC118" i="2" s="1"/>
  <c r="FB116" i="2"/>
  <c r="FB114" i="2"/>
  <c r="EU130" i="2"/>
  <c r="EU129" i="2"/>
  <c r="EU127" i="2"/>
  <c r="EX126" i="2"/>
  <c r="EW126" i="2"/>
  <c r="EX125" i="2"/>
  <c r="EW125" i="2"/>
  <c r="EX124" i="2"/>
  <c r="EV124" i="2" s="1"/>
  <c r="EW124" i="2"/>
  <c r="EX123" i="2"/>
  <c r="EV123" i="2" s="1"/>
  <c r="EW123" i="2" s="1"/>
  <c r="EX121" i="2"/>
  <c r="EW121" i="2"/>
  <c r="EX120" i="2"/>
  <c r="EV120" i="2" s="1"/>
  <c r="EX119" i="2"/>
  <c r="EV119" i="2" s="1"/>
  <c r="EX118" i="2"/>
  <c r="EV118" i="2" s="1"/>
  <c r="EU116" i="2"/>
  <c r="EU114" i="2"/>
  <c r="EN130" i="2"/>
  <c r="EN129" i="2"/>
  <c r="EN127" i="2"/>
  <c r="EQ126" i="2"/>
  <c r="EP126" i="2"/>
  <c r="EQ125" i="2"/>
  <c r="EO125" i="2" s="1"/>
  <c r="EQ124" i="2"/>
  <c r="EO124" i="2" s="1"/>
  <c r="EQ123" i="2"/>
  <c r="EO123" i="2" s="1"/>
  <c r="EQ121" i="2"/>
  <c r="EP121" i="2"/>
  <c r="EQ120" i="2"/>
  <c r="EO120" i="2" s="1"/>
  <c r="EQ119" i="2"/>
  <c r="EO119" i="2" s="1"/>
  <c r="EQ118" i="2"/>
  <c r="EO118" i="2" s="1"/>
  <c r="EN116" i="2"/>
  <c r="EN114" i="2"/>
  <c r="EG130" i="2"/>
  <c r="EG129" i="2"/>
  <c r="EG127" i="2"/>
  <c r="EJ126" i="2"/>
  <c r="EI126" i="2"/>
  <c r="EJ125" i="2"/>
  <c r="EI125" i="2"/>
  <c r="EJ124" i="2"/>
  <c r="EJ123" i="2"/>
  <c r="EH123" i="2" s="1"/>
  <c r="EJ121" i="2"/>
  <c r="EI121" i="2"/>
  <c r="EJ120" i="2"/>
  <c r="EI120" i="2"/>
  <c r="EJ119" i="2"/>
  <c r="EH119" i="2" s="1"/>
  <c r="EJ118" i="2"/>
  <c r="EH118" i="2" s="1"/>
  <c r="EG116" i="2"/>
  <c r="EG114" i="2"/>
  <c r="DZ130" i="2"/>
  <c r="DZ129" i="2"/>
  <c r="DZ127" i="2"/>
  <c r="EC126" i="2"/>
  <c r="EB126" i="2"/>
  <c r="EC125" i="2"/>
  <c r="EB125" i="2"/>
  <c r="EC124" i="2"/>
  <c r="EA124" i="2" s="1"/>
  <c r="EB124" i="2" s="1"/>
  <c r="EC123" i="2"/>
  <c r="EA123" i="2" s="1"/>
  <c r="EC121" i="2"/>
  <c r="EA121" i="2" s="1"/>
  <c r="EB121" i="2"/>
  <c r="EC120" i="2"/>
  <c r="EA120" i="2" s="1"/>
  <c r="EC119" i="2"/>
  <c r="EA119" i="2" s="1"/>
  <c r="EC118" i="2"/>
  <c r="EA118" i="2" s="1"/>
  <c r="DZ116" i="2"/>
  <c r="DZ114" i="2"/>
  <c r="DS130" i="2"/>
  <c r="DS129" i="2"/>
  <c r="DS127" i="2"/>
  <c r="DV126" i="2"/>
  <c r="DU126" i="2"/>
  <c r="DV125" i="2"/>
  <c r="DT125" i="2" s="1"/>
  <c r="DV124" i="2"/>
  <c r="DT124" i="2" s="1"/>
  <c r="DV123" i="2"/>
  <c r="DT123" i="2" s="1"/>
  <c r="DV121" i="2"/>
  <c r="DU121" i="2"/>
  <c r="DV120" i="2"/>
  <c r="DU120" i="2"/>
  <c r="DV119" i="2"/>
  <c r="DT119" i="2" s="1"/>
  <c r="DV118" i="2"/>
  <c r="DT118" i="2" s="1"/>
  <c r="DS116" i="2"/>
  <c r="DS114" i="2"/>
  <c r="DL130" i="2"/>
  <c r="DL129" i="2"/>
  <c r="DL127" i="2"/>
  <c r="DO126" i="2"/>
  <c r="DN126" i="2"/>
  <c r="DO125" i="2"/>
  <c r="DN125" i="2"/>
  <c r="DO124" i="2"/>
  <c r="DN124" i="2"/>
  <c r="DO123" i="2"/>
  <c r="DM123" i="2" s="1"/>
  <c r="DO121" i="2"/>
  <c r="DN121" i="2"/>
  <c r="DO120" i="2"/>
  <c r="DN120" i="2"/>
  <c r="DO119" i="2"/>
  <c r="DM119" i="2" s="1"/>
  <c r="DO118" i="2"/>
  <c r="DM118" i="2" s="1"/>
  <c r="DL116" i="2"/>
  <c r="DL114" i="2"/>
  <c r="DN119" i="2" s="1"/>
  <c r="DE130" i="2"/>
  <c r="DE129" i="2"/>
  <c r="DE127" i="2"/>
  <c r="DH126" i="2"/>
  <c r="DG126" i="2"/>
  <c r="DH125" i="2"/>
  <c r="DG125" i="2"/>
  <c r="DH124" i="2"/>
  <c r="DF124" i="2" s="1"/>
  <c r="DH123" i="2"/>
  <c r="DF123" i="2" s="1"/>
  <c r="DG123" i="2" s="1"/>
  <c r="DH121" i="2"/>
  <c r="DG121" i="2"/>
  <c r="DH120" i="2"/>
  <c r="DG120" i="2"/>
  <c r="DH119" i="2"/>
  <c r="DF119" i="2" s="1"/>
  <c r="DH118" i="2"/>
  <c r="DF118" i="2" s="1"/>
  <c r="DE116" i="2"/>
  <c r="DE114" i="2"/>
  <c r="CX130" i="2"/>
  <c r="CX129" i="2"/>
  <c r="CX127" i="2"/>
  <c r="DA126" i="2"/>
  <c r="CZ126" i="2"/>
  <c r="DA125" i="2"/>
  <c r="CZ125" i="2"/>
  <c r="DA124" i="2"/>
  <c r="CZ124" i="2"/>
  <c r="DA123" i="2"/>
  <c r="CY123" i="2" s="1"/>
  <c r="DA121" i="2"/>
  <c r="CZ121" i="2"/>
  <c r="DA120" i="2"/>
  <c r="CZ120" i="2"/>
  <c r="DA119" i="2"/>
  <c r="CY119" i="2" s="1"/>
  <c r="DA118" i="2"/>
  <c r="CY118" i="2" s="1"/>
  <c r="CX116" i="2"/>
  <c r="CX114" i="2"/>
  <c r="CQ130" i="2"/>
  <c r="CQ129" i="2"/>
  <c r="CQ127" i="2"/>
  <c r="CT126" i="2"/>
  <c r="CR126" i="2" s="1"/>
  <c r="CT125" i="2"/>
  <c r="CR125" i="2" s="1"/>
  <c r="CT124" i="2"/>
  <c r="CR124" i="2" s="1"/>
  <c r="CS124" i="2" s="1"/>
  <c r="CT123" i="2"/>
  <c r="CR123" i="2" s="1"/>
  <c r="CT121" i="2"/>
  <c r="CS121" i="2"/>
  <c r="CT120" i="2"/>
  <c r="CR120" i="2" s="1"/>
  <c r="CT119" i="2"/>
  <c r="CR119" i="2" s="1"/>
  <c r="CT118" i="2"/>
  <c r="CR118" i="2" s="1"/>
  <c r="CQ116" i="2"/>
  <c r="CQ114" i="2"/>
  <c r="CS119" i="2" s="1"/>
  <c r="CJ130" i="2"/>
  <c r="CJ129" i="2"/>
  <c r="CJ127" i="2"/>
  <c r="CM126" i="2"/>
  <c r="CL126" i="2"/>
  <c r="CM125" i="2"/>
  <c r="CL125" i="2"/>
  <c r="CM124" i="2"/>
  <c r="CK124" i="2" s="1"/>
  <c r="CM123" i="2"/>
  <c r="CK123" i="2" s="1"/>
  <c r="CJ116" i="2"/>
  <c r="CJ114" i="2"/>
  <c r="CL119" i="2" s="1"/>
  <c r="CC130" i="2"/>
  <c r="CC129" i="2"/>
  <c r="CC127" i="2"/>
  <c r="CF126" i="2"/>
  <c r="CD126" i="2" s="1"/>
  <c r="CF125" i="2"/>
  <c r="CD125" i="2" s="1"/>
  <c r="CF124" i="2"/>
  <c r="CD124" i="2" s="1"/>
  <c r="CF123" i="2"/>
  <c r="CD123" i="2" s="1"/>
  <c r="CF121" i="2"/>
  <c r="CE121" i="2"/>
  <c r="CF120" i="2"/>
  <c r="CD120" i="2" s="1"/>
  <c r="CF119" i="2"/>
  <c r="CD119" i="2" s="1"/>
  <c r="CF118" i="2"/>
  <c r="CD118" i="2" s="1"/>
  <c r="CC116" i="2"/>
  <c r="CC114" i="2"/>
  <c r="BV130" i="2"/>
  <c r="BV129" i="2"/>
  <c r="BY126" i="2"/>
  <c r="BX126" i="2"/>
  <c r="BY125" i="2"/>
  <c r="BX125" i="2"/>
  <c r="BY124" i="2"/>
  <c r="BW124" i="2" s="1"/>
  <c r="BY123" i="2"/>
  <c r="BW123" i="2" s="1"/>
  <c r="BY121" i="2"/>
  <c r="BX121" i="2"/>
  <c r="BY120" i="2"/>
  <c r="BX120" i="2"/>
  <c r="BY119" i="2"/>
  <c r="BW119" i="2" s="1"/>
  <c r="BY118" i="2"/>
  <c r="BW118" i="2" s="1"/>
  <c r="BV116" i="2"/>
  <c r="BV114" i="2"/>
  <c r="BO129" i="2"/>
  <c r="BO127" i="2"/>
  <c r="BR126" i="2"/>
  <c r="BQ126" i="2"/>
  <c r="BR121" i="2"/>
  <c r="BP121" i="2" s="1"/>
  <c r="BR120" i="2"/>
  <c r="BP120" i="2" s="1"/>
  <c r="BR119" i="2"/>
  <c r="BP119" i="2" s="1"/>
  <c r="BR118" i="2"/>
  <c r="BP118" i="2" s="1"/>
  <c r="BO116" i="2"/>
  <c r="BO114" i="2"/>
  <c r="BJ126" i="2"/>
  <c r="BJ121" i="2"/>
  <c r="BK126" i="2"/>
  <c r="BK125" i="2"/>
  <c r="BI125" i="2" s="1"/>
  <c r="BK124" i="2"/>
  <c r="BI124" i="2" s="1"/>
  <c r="BK123" i="2"/>
  <c r="BI123" i="2" s="1"/>
  <c r="BK121" i="2"/>
  <c r="BK120" i="2"/>
  <c r="BI120" i="2" s="1"/>
  <c r="BK119" i="2"/>
  <c r="BI119" i="2" s="1"/>
  <c r="BK118" i="2"/>
  <c r="BI118" i="2" s="1"/>
  <c r="BH130" i="2"/>
  <c r="BH127" i="2"/>
  <c r="BH116" i="2"/>
  <c r="BH114" i="2"/>
  <c r="BB126" i="2"/>
  <c r="BB121" i="2"/>
  <c r="BB120" i="2"/>
  <c r="BC126" i="2"/>
  <c r="BC121" i="2"/>
  <c r="BC120" i="2"/>
  <c r="BA127" i="2"/>
  <c r="BA116" i="2"/>
  <c r="AV121" i="2"/>
  <c r="AV126" i="2"/>
  <c r="AV125" i="2"/>
  <c r="AV124" i="2"/>
  <c r="AO126" i="2"/>
  <c r="AO125" i="2"/>
  <c r="AO121" i="2"/>
  <c r="AO120" i="2"/>
  <c r="AH126" i="2"/>
  <c r="AH121" i="2"/>
  <c r="AA126" i="2"/>
  <c r="AA125" i="2"/>
  <c r="AA124" i="2"/>
  <c r="AA123" i="2"/>
  <c r="AA120" i="2"/>
  <c r="BD126" i="2"/>
  <c r="BD125" i="2"/>
  <c r="BB125" i="2" s="1"/>
  <c r="BD124" i="2"/>
  <c r="BB124" i="2" s="1"/>
  <c r="BD123" i="2"/>
  <c r="BB123" i="2" s="1"/>
  <c r="BD121" i="2"/>
  <c r="BD120" i="2"/>
  <c r="BD119" i="2"/>
  <c r="BB119" i="2" s="1"/>
  <c r="BD118" i="2"/>
  <c r="BB118" i="2" s="1"/>
  <c r="AU118" i="2"/>
  <c r="HO115" i="2" l="1"/>
  <c r="BQ116" i="2"/>
  <c r="HO127" i="2"/>
  <c r="LI115" i="2"/>
  <c r="MK115" i="2"/>
  <c r="HA128" i="2"/>
  <c r="JL115" i="2"/>
  <c r="JS116" i="2"/>
  <c r="KU115" i="2"/>
  <c r="LP128" i="2"/>
  <c r="CE116" i="2"/>
  <c r="HA122" i="2"/>
  <c r="MD128" i="2"/>
  <c r="OH115" i="2"/>
  <c r="QE116" i="2"/>
  <c r="QE128" i="2"/>
  <c r="QE127" i="2"/>
  <c r="MD115" i="2"/>
  <c r="MK128" i="2"/>
  <c r="KG115" i="2"/>
  <c r="KN115" i="2"/>
  <c r="KN127" i="2"/>
  <c r="JL128" i="2"/>
  <c r="IQ115" i="2"/>
  <c r="HO128" i="2"/>
  <c r="HA129" i="2"/>
  <c r="HC115" i="2"/>
  <c r="GM115" i="2"/>
  <c r="PQ124" i="2"/>
  <c r="MD116" i="2"/>
  <c r="MK116" i="2"/>
  <c r="MY115" i="2"/>
  <c r="MK129" i="2"/>
  <c r="KN117" i="2"/>
  <c r="KN129" i="2"/>
  <c r="KP115" i="2"/>
  <c r="KN122" i="2"/>
  <c r="LP116" i="2"/>
  <c r="IX115" i="2"/>
  <c r="JS124" i="2"/>
  <c r="JZ124" i="2"/>
  <c r="HO116" i="2"/>
  <c r="HO117" i="2"/>
  <c r="HO129" i="2"/>
  <c r="HO122" i="2"/>
  <c r="HV124" i="2"/>
  <c r="GT121" i="2"/>
  <c r="HA116" i="2"/>
  <c r="HA127" i="2"/>
  <c r="FY124" i="2"/>
  <c r="HA117" i="2"/>
  <c r="FR118" i="2"/>
  <c r="FK124" i="2"/>
  <c r="DU125" i="2"/>
  <c r="DN129" i="2"/>
  <c r="DN123" i="2"/>
  <c r="DN115" i="2"/>
  <c r="DN122" i="2"/>
  <c r="DN128" i="2"/>
  <c r="CS125" i="2"/>
  <c r="CS126" i="2"/>
  <c r="CL124" i="2"/>
  <c r="BX117" i="2"/>
  <c r="BX123" i="2"/>
  <c r="BQ118" i="2"/>
  <c r="BJ125" i="2"/>
  <c r="IQ123" i="2"/>
  <c r="IQ128" i="2"/>
  <c r="IQ119" i="2"/>
  <c r="NF115" i="2"/>
  <c r="MR116" i="2"/>
  <c r="OV116" i="2"/>
  <c r="OV125" i="2"/>
  <c r="OV120" i="2"/>
  <c r="OH124" i="2"/>
  <c r="OO123" i="2"/>
  <c r="NT124" i="2"/>
  <c r="NT119" i="2"/>
  <c r="NM116" i="2"/>
  <c r="PJ122" i="2"/>
  <c r="PL115" i="2"/>
  <c r="PJ115" i="2"/>
  <c r="PJ127" i="2"/>
  <c r="PJ116" i="2"/>
  <c r="PJ128" i="2"/>
  <c r="PJ117" i="2"/>
  <c r="PJ129" i="2"/>
  <c r="QE122" i="2"/>
  <c r="JL116" i="2"/>
  <c r="JL118" i="2"/>
  <c r="JE115" i="2"/>
  <c r="JG115" i="2"/>
  <c r="JE118" i="2"/>
  <c r="JE123" i="2"/>
  <c r="JE127" i="2"/>
  <c r="HV120" i="2"/>
  <c r="QE117" i="2"/>
  <c r="QE129" i="2"/>
  <c r="QG115" i="2"/>
  <c r="QE115" i="2"/>
  <c r="PQ119" i="2"/>
  <c r="PX124" i="2"/>
  <c r="PX125" i="2"/>
  <c r="PQ123" i="2"/>
  <c r="PZ115" i="2"/>
  <c r="PQ129" i="2"/>
  <c r="NO115" i="2"/>
  <c r="NM118" i="2"/>
  <c r="NM123" i="2"/>
  <c r="PX120" i="2"/>
  <c r="PX123" i="2"/>
  <c r="PX128" i="2"/>
  <c r="PX119" i="2"/>
  <c r="PX118" i="2"/>
  <c r="PX122" i="2"/>
  <c r="PX115" i="2"/>
  <c r="PX127" i="2"/>
  <c r="PX116" i="2"/>
  <c r="PX117" i="2"/>
  <c r="PX129" i="2"/>
  <c r="PQ118" i="2"/>
  <c r="PQ122" i="2"/>
  <c r="PQ115" i="2"/>
  <c r="PQ127" i="2"/>
  <c r="PQ117" i="2"/>
  <c r="PQ116" i="2"/>
  <c r="PQ128" i="2"/>
  <c r="PS115" i="2"/>
  <c r="NM119" i="2"/>
  <c r="NM128" i="2"/>
  <c r="NM117" i="2"/>
  <c r="NM122" i="2"/>
  <c r="NM129" i="2"/>
  <c r="NM127" i="2"/>
  <c r="NM115" i="2"/>
  <c r="PC115" i="2"/>
  <c r="PC119" i="2"/>
  <c r="PC118" i="2"/>
  <c r="PC123" i="2"/>
  <c r="PC127" i="2"/>
  <c r="PE115" i="2"/>
  <c r="PC128" i="2"/>
  <c r="PC116" i="2"/>
  <c r="PC117" i="2"/>
  <c r="PC122" i="2"/>
  <c r="PC129" i="2"/>
  <c r="OV124" i="2"/>
  <c r="OV119" i="2"/>
  <c r="OV123" i="2"/>
  <c r="OV128" i="2"/>
  <c r="OV117" i="2"/>
  <c r="OV118" i="2"/>
  <c r="OX115" i="2"/>
  <c r="OV122" i="2"/>
  <c r="OV129" i="2"/>
  <c r="OV127" i="2"/>
  <c r="OV115" i="2"/>
  <c r="OO122" i="2"/>
  <c r="OO118" i="2"/>
  <c r="OO117" i="2"/>
  <c r="OO129" i="2"/>
  <c r="OO115" i="2"/>
  <c r="OO127" i="2"/>
  <c r="OO116" i="2"/>
  <c r="OO128" i="2"/>
  <c r="OQ115" i="2"/>
  <c r="OH117" i="2"/>
  <c r="OH118" i="2"/>
  <c r="OH123" i="2"/>
  <c r="OH127" i="2"/>
  <c r="OH116" i="2"/>
  <c r="OH128" i="2"/>
  <c r="OJ115" i="2"/>
  <c r="OH122" i="2"/>
  <c r="OH129" i="2"/>
  <c r="OA128" i="2"/>
  <c r="OA124" i="2"/>
  <c r="OA123" i="2"/>
  <c r="OA119" i="2"/>
  <c r="OA116" i="2"/>
  <c r="OA118" i="2"/>
  <c r="OA122" i="2"/>
  <c r="OA115" i="2"/>
  <c r="OC115" i="2"/>
  <c r="OA117" i="2"/>
  <c r="OA127" i="2"/>
  <c r="OA129" i="2"/>
  <c r="LW129" i="2"/>
  <c r="LW124" i="2"/>
  <c r="LW125" i="2"/>
  <c r="LW123" i="2"/>
  <c r="LW116" i="2"/>
  <c r="LW120" i="2"/>
  <c r="LW128" i="2"/>
  <c r="LW119" i="2"/>
  <c r="LW118" i="2"/>
  <c r="LW122" i="2"/>
  <c r="LW115" i="2"/>
  <c r="LY115" i="2"/>
  <c r="LW117" i="2"/>
  <c r="LW127" i="2"/>
  <c r="NT118" i="2"/>
  <c r="NT123" i="2"/>
  <c r="NV115" i="2"/>
  <c r="NT116" i="2"/>
  <c r="NT122" i="2"/>
  <c r="NT128" i="2"/>
  <c r="NT115" i="2"/>
  <c r="NT117" i="2"/>
  <c r="NT127" i="2"/>
  <c r="NT129" i="2"/>
  <c r="NF124" i="2"/>
  <c r="NF119" i="2"/>
  <c r="NF118" i="2"/>
  <c r="NF123" i="2"/>
  <c r="NF129" i="2"/>
  <c r="NF117" i="2"/>
  <c r="NF127" i="2"/>
  <c r="NF116" i="2"/>
  <c r="NF128" i="2"/>
  <c r="NH115" i="2"/>
  <c r="NF122" i="2"/>
  <c r="BX128" i="2"/>
  <c r="BX124" i="2"/>
  <c r="MY120" i="2"/>
  <c r="MY124" i="2"/>
  <c r="MY123" i="2"/>
  <c r="MY119" i="2"/>
  <c r="MY118" i="2"/>
  <c r="MY122" i="2"/>
  <c r="MY116" i="2"/>
  <c r="MY128" i="2"/>
  <c r="MY117" i="2"/>
  <c r="NA115" i="2"/>
  <c r="MY127" i="2"/>
  <c r="MY129" i="2"/>
  <c r="MR125" i="2"/>
  <c r="MR120" i="2"/>
  <c r="MR122" i="2"/>
  <c r="MR124" i="2"/>
  <c r="MT115" i="2"/>
  <c r="MR119" i="2"/>
  <c r="MR123" i="2"/>
  <c r="MR128" i="2"/>
  <c r="MR117" i="2"/>
  <c r="MR118" i="2"/>
  <c r="MR129" i="2"/>
  <c r="MR127" i="2"/>
  <c r="MR115" i="2"/>
  <c r="MK118" i="2"/>
  <c r="MK117" i="2"/>
  <c r="MK122" i="2"/>
  <c r="MK127" i="2"/>
  <c r="MM115" i="2"/>
  <c r="MD117" i="2"/>
  <c r="MD122" i="2"/>
  <c r="MD129" i="2"/>
  <c r="MD127" i="2"/>
  <c r="MF115" i="2"/>
  <c r="KG128" i="2"/>
  <c r="KG129" i="2"/>
  <c r="KG117" i="2"/>
  <c r="KI115" i="2"/>
  <c r="KG116" i="2"/>
  <c r="KG122" i="2"/>
  <c r="KG127" i="2"/>
  <c r="LP117" i="2"/>
  <c r="LR115" i="2"/>
  <c r="LP118" i="2"/>
  <c r="LP122" i="2"/>
  <c r="LP129" i="2"/>
  <c r="LP127" i="2"/>
  <c r="LI122" i="2"/>
  <c r="LI116" i="2"/>
  <c r="LI128" i="2"/>
  <c r="LK115" i="2"/>
  <c r="LI129" i="2"/>
  <c r="LI117" i="2"/>
  <c r="LI127" i="2"/>
  <c r="LB123" i="2"/>
  <c r="LB128" i="2"/>
  <c r="LB117" i="2"/>
  <c r="LD115" i="2"/>
  <c r="LB118" i="2"/>
  <c r="LB122" i="2"/>
  <c r="LB129" i="2"/>
  <c r="LB116" i="2"/>
  <c r="LB127" i="2"/>
  <c r="LB115" i="2"/>
  <c r="KU116" i="2"/>
  <c r="KU117" i="2"/>
  <c r="KU123" i="2"/>
  <c r="KU128" i="2"/>
  <c r="KU118" i="2"/>
  <c r="KU122" i="2"/>
  <c r="KW115" i="2"/>
  <c r="KU127" i="2"/>
  <c r="KU129" i="2"/>
  <c r="KN116" i="2"/>
  <c r="KN128" i="2"/>
  <c r="GT124" i="2"/>
  <c r="GT125" i="2"/>
  <c r="GT115" i="2"/>
  <c r="GT119" i="2"/>
  <c r="GT123" i="2"/>
  <c r="GT120" i="2"/>
  <c r="GT129" i="2"/>
  <c r="GT118" i="2"/>
  <c r="GT122" i="2"/>
  <c r="GT116" i="2"/>
  <c r="GT128" i="2"/>
  <c r="GV115" i="2"/>
  <c r="GT117" i="2"/>
  <c r="GT127" i="2"/>
  <c r="JZ125" i="2"/>
  <c r="JZ123" i="2"/>
  <c r="JZ120" i="2"/>
  <c r="JZ119" i="2"/>
  <c r="JZ129" i="2"/>
  <c r="JZ117" i="2"/>
  <c r="JZ118" i="2"/>
  <c r="JZ122" i="2"/>
  <c r="JZ115" i="2"/>
  <c r="JZ127" i="2"/>
  <c r="JZ116" i="2"/>
  <c r="JZ128" i="2"/>
  <c r="KB115" i="2"/>
  <c r="JS123" i="2"/>
  <c r="JS128" i="2"/>
  <c r="JU115" i="2"/>
  <c r="JS118" i="2"/>
  <c r="JS127" i="2"/>
  <c r="JS117" i="2"/>
  <c r="JS129" i="2"/>
  <c r="JS122" i="2"/>
  <c r="JS115" i="2"/>
  <c r="JL122" i="2"/>
  <c r="JN115" i="2"/>
  <c r="JL127" i="2"/>
  <c r="JL117" i="2"/>
  <c r="JL129" i="2"/>
  <c r="JE129" i="2"/>
  <c r="JE117" i="2"/>
  <c r="JE122" i="2"/>
  <c r="JE116" i="2"/>
  <c r="JE128" i="2"/>
  <c r="IX124" i="2"/>
  <c r="IX119" i="2"/>
  <c r="IX123" i="2"/>
  <c r="IX118" i="2"/>
  <c r="IX122" i="2"/>
  <c r="IX116" i="2"/>
  <c r="IX128" i="2"/>
  <c r="IZ115" i="2"/>
  <c r="IX117" i="2"/>
  <c r="IX127" i="2"/>
  <c r="IX129" i="2"/>
  <c r="IQ120" i="2"/>
  <c r="IQ116" i="2"/>
  <c r="IQ118" i="2"/>
  <c r="IQ127" i="2"/>
  <c r="IQ117" i="2"/>
  <c r="IQ129" i="2"/>
  <c r="IQ122" i="2"/>
  <c r="IS115" i="2"/>
  <c r="IC123" i="2"/>
  <c r="IC118" i="2"/>
  <c r="IE115" i="2"/>
  <c r="IC122" i="2"/>
  <c r="IC115" i="2"/>
  <c r="IC127" i="2"/>
  <c r="IC128" i="2"/>
  <c r="IC117" i="2"/>
  <c r="IC129" i="2"/>
  <c r="IC116" i="2"/>
  <c r="IJ125" i="2"/>
  <c r="IJ124" i="2"/>
  <c r="IJ123" i="2"/>
  <c r="IJ119" i="2"/>
  <c r="IJ120" i="2"/>
  <c r="IJ118" i="2"/>
  <c r="IJ115" i="2"/>
  <c r="IL115" i="2"/>
  <c r="IJ117" i="2"/>
  <c r="IJ127" i="2"/>
  <c r="IJ129" i="2"/>
  <c r="IJ116" i="2"/>
  <c r="IJ122" i="2"/>
  <c r="IJ128" i="2"/>
  <c r="HQ115" i="2"/>
  <c r="HV119" i="2"/>
  <c r="HV123" i="2"/>
  <c r="HV118" i="2"/>
  <c r="HV128" i="2"/>
  <c r="HX115" i="2"/>
  <c r="HV122" i="2"/>
  <c r="HV116" i="2"/>
  <c r="HV115" i="2"/>
  <c r="HV117" i="2"/>
  <c r="HV127" i="2"/>
  <c r="HV129" i="2"/>
  <c r="HH123" i="2"/>
  <c r="HH119" i="2"/>
  <c r="HH118" i="2"/>
  <c r="HH115" i="2"/>
  <c r="HH116" i="2"/>
  <c r="HH122" i="2"/>
  <c r="HH128" i="2"/>
  <c r="HJ115" i="2"/>
  <c r="HH117" i="2"/>
  <c r="HH127" i="2"/>
  <c r="HH129" i="2"/>
  <c r="HA115" i="2"/>
  <c r="GM123" i="2"/>
  <c r="GM121" i="2"/>
  <c r="GM117" i="2"/>
  <c r="GM128" i="2"/>
  <c r="GM116" i="2"/>
  <c r="GM127" i="2"/>
  <c r="GM129" i="2"/>
  <c r="GO115" i="2"/>
  <c r="GM125" i="2"/>
  <c r="GM120" i="2"/>
  <c r="GM124" i="2"/>
  <c r="GM119" i="2"/>
  <c r="GM118" i="2"/>
  <c r="GF124" i="2"/>
  <c r="GF123" i="2"/>
  <c r="GH115" i="2"/>
  <c r="GF120" i="2"/>
  <c r="GF118" i="2"/>
  <c r="GF122" i="2"/>
  <c r="GF116" i="2"/>
  <c r="GF128" i="2"/>
  <c r="GF119" i="2"/>
  <c r="GF115" i="2"/>
  <c r="GF127" i="2"/>
  <c r="GF117" i="2"/>
  <c r="GF129" i="2"/>
  <c r="FY115" i="2"/>
  <c r="FY123" i="2"/>
  <c r="FY120" i="2"/>
  <c r="FY119" i="2"/>
  <c r="FY118" i="2"/>
  <c r="FY128" i="2"/>
  <c r="FY122" i="2"/>
  <c r="FY116" i="2"/>
  <c r="FY127" i="2"/>
  <c r="GA115" i="2"/>
  <c r="FY117" i="2"/>
  <c r="FY129" i="2"/>
  <c r="FR116" i="2"/>
  <c r="FR128" i="2"/>
  <c r="FR117" i="2"/>
  <c r="FR122" i="2"/>
  <c r="FR127" i="2"/>
  <c r="FT115" i="2"/>
  <c r="FR129" i="2"/>
  <c r="FR115" i="2"/>
  <c r="FK123" i="2"/>
  <c r="FK119" i="2"/>
  <c r="FK122" i="2"/>
  <c r="FK118" i="2"/>
  <c r="FK128" i="2"/>
  <c r="FK116" i="2"/>
  <c r="FK127" i="2"/>
  <c r="FK129" i="2"/>
  <c r="FM115" i="2"/>
  <c r="FK117" i="2"/>
  <c r="FK115" i="2"/>
  <c r="FD129" i="2"/>
  <c r="FD123" i="2"/>
  <c r="FD118" i="2"/>
  <c r="FD122" i="2"/>
  <c r="FF115" i="2"/>
  <c r="FD116" i="2"/>
  <c r="FD128" i="2"/>
  <c r="FD115" i="2"/>
  <c r="FD117" i="2"/>
  <c r="FD127" i="2"/>
  <c r="EW119" i="2"/>
  <c r="EW120" i="2"/>
  <c r="EW116" i="2"/>
  <c r="EW117" i="2"/>
  <c r="EW128" i="2"/>
  <c r="EW118" i="2"/>
  <c r="EW122" i="2"/>
  <c r="EW129" i="2"/>
  <c r="EW115" i="2"/>
  <c r="EW127" i="2"/>
  <c r="EY115" i="2"/>
  <c r="EP120" i="2"/>
  <c r="EP124" i="2"/>
  <c r="EP125" i="2"/>
  <c r="EP123" i="2"/>
  <c r="ER115" i="2"/>
  <c r="EP119" i="2"/>
  <c r="EP128" i="2"/>
  <c r="EP129" i="2"/>
  <c r="EP118" i="2"/>
  <c r="EP122" i="2"/>
  <c r="EP116" i="2"/>
  <c r="EP115" i="2"/>
  <c r="EP117" i="2"/>
  <c r="EP127" i="2"/>
  <c r="EI119" i="2"/>
  <c r="EI128" i="2"/>
  <c r="EI123" i="2"/>
  <c r="EI118" i="2"/>
  <c r="EI129" i="2"/>
  <c r="EI115" i="2"/>
  <c r="EI116" i="2"/>
  <c r="EI122" i="2"/>
  <c r="EI117" i="2"/>
  <c r="EI127" i="2"/>
  <c r="EK115" i="2"/>
  <c r="EB120" i="2"/>
  <c r="EB119" i="2"/>
  <c r="EB116" i="2"/>
  <c r="EB123" i="2"/>
  <c r="EB128" i="2"/>
  <c r="EB118" i="2"/>
  <c r="EB129" i="2"/>
  <c r="EB122" i="2"/>
  <c r="ED115" i="2"/>
  <c r="EB115" i="2"/>
  <c r="EB117" i="2"/>
  <c r="EB127" i="2"/>
  <c r="DU124" i="2"/>
  <c r="DU119" i="2"/>
  <c r="DU123" i="2"/>
  <c r="DU118" i="2"/>
  <c r="DU128" i="2"/>
  <c r="DU116" i="2"/>
  <c r="DU117" i="2"/>
  <c r="DU129" i="2"/>
  <c r="DW115" i="2"/>
  <c r="DU122" i="2"/>
  <c r="DU115" i="2"/>
  <c r="DU127" i="2"/>
  <c r="DN118" i="2"/>
  <c r="DN127" i="2"/>
  <c r="DN116" i="2"/>
  <c r="DP115" i="2"/>
  <c r="DG124" i="2"/>
  <c r="DG119" i="2"/>
  <c r="DG118" i="2"/>
  <c r="DG128" i="2"/>
  <c r="DG122" i="2"/>
  <c r="DI115" i="2"/>
  <c r="DG129" i="2"/>
  <c r="DG117" i="2"/>
  <c r="DG116" i="2"/>
  <c r="DG127" i="2"/>
  <c r="DG115" i="2"/>
  <c r="CZ119" i="2"/>
  <c r="CZ128" i="2"/>
  <c r="CZ123" i="2"/>
  <c r="DB115" i="2"/>
  <c r="CZ118" i="2"/>
  <c r="CZ117" i="2"/>
  <c r="CZ115" i="2"/>
  <c r="CZ122" i="2"/>
  <c r="CZ129" i="2"/>
  <c r="CZ116" i="2"/>
  <c r="CZ127" i="2"/>
  <c r="CS117" i="2"/>
  <c r="CS123" i="2"/>
  <c r="CS120" i="2"/>
  <c r="CS115" i="2"/>
  <c r="CS128" i="2"/>
  <c r="CS118" i="2"/>
  <c r="CS127" i="2"/>
  <c r="CU115" i="2"/>
  <c r="CS122" i="2"/>
  <c r="CS129" i="2"/>
  <c r="CS116" i="2"/>
  <c r="CL123" i="2"/>
  <c r="CN115" i="2"/>
  <c r="CL128" i="2"/>
  <c r="CL129" i="2"/>
  <c r="CL122" i="2"/>
  <c r="CL118" i="2"/>
  <c r="CL116" i="2"/>
  <c r="CL115" i="2"/>
  <c r="CL117" i="2"/>
  <c r="CL127" i="2"/>
  <c r="CE125" i="2"/>
  <c r="CE123" i="2"/>
  <c r="CE126" i="2"/>
  <c r="CE124" i="2"/>
  <c r="CE129" i="2"/>
  <c r="CG115" i="2"/>
  <c r="CE119" i="2"/>
  <c r="CE128" i="2"/>
  <c r="CE120" i="2"/>
  <c r="CE118" i="2"/>
  <c r="CE122" i="2"/>
  <c r="CE127" i="2"/>
  <c r="CE115" i="2"/>
  <c r="BZ115" i="2"/>
  <c r="BX119" i="2"/>
  <c r="BX118" i="2"/>
  <c r="BX122" i="2"/>
  <c r="BX115" i="2"/>
  <c r="BX129" i="2"/>
  <c r="BX116" i="2"/>
  <c r="BX127" i="2"/>
  <c r="BQ121" i="2"/>
  <c r="BQ120" i="2"/>
  <c r="BQ119" i="2"/>
  <c r="BQ124" i="2"/>
  <c r="BQ123" i="2"/>
  <c r="BQ127" i="2"/>
  <c r="BQ128" i="2"/>
  <c r="BQ115" i="2"/>
  <c r="BQ129" i="2"/>
  <c r="BS115" i="2"/>
  <c r="BQ117" i="2"/>
  <c r="BQ122" i="2"/>
  <c r="BJ124" i="2"/>
  <c r="BJ120" i="2"/>
  <c r="BJ123" i="2"/>
  <c r="BJ119" i="2"/>
  <c r="BJ118" i="2"/>
  <c r="BJ127" i="2"/>
  <c r="BJ128" i="2"/>
  <c r="BJ116" i="2"/>
  <c r="BH129" i="2"/>
  <c r="BJ129" i="2" s="1"/>
  <c r="BJ115" i="2"/>
  <c r="BJ122" i="2"/>
  <c r="BJ117" i="2"/>
  <c r="BL115" i="2"/>
  <c r="BA114" i="2"/>
  <c r="BA129" i="2"/>
  <c r="BC129" i="2" s="1"/>
  <c r="BA130" i="2"/>
  <c r="BE115" i="2"/>
  <c r="AU124" i="2"/>
  <c r="AU125" i="2"/>
  <c r="AU126" i="2"/>
  <c r="AU123" i="2"/>
  <c r="AW120" i="2"/>
  <c r="AU120" i="2" s="1"/>
  <c r="AW119" i="2"/>
  <c r="AU119" i="2" s="1"/>
  <c r="AW118" i="2"/>
  <c r="AU121" i="2"/>
  <c r="BC124" i="2" l="1"/>
  <c r="BC125" i="2"/>
  <c r="BC123" i="2"/>
  <c r="BC122" i="2"/>
  <c r="BC115" i="2"/>
  <c r="BC128" i="2"/>
  <c r="BC117" i="2"/>
  <c r="BC127" i="2"/>
  <c r="BC116" i="2"/>
  <c r="BC118" i="2"/>
  <c r="BC119" i="2"/>
  <c r="AN121" i="2"/>
  <c r="AN120" i="2"/>
  <c r="AN119" i="2"/>
  <c r="AP121" i="2"/>
  <c r="AP120" i="2"/>
  <c r="AP119" i="2"/>
  <c r="AP118" i="2"/>
  <c r="AN118" i="2" s="1"/>
  <c r="AR12" i="2"/>
  <c r="AP126" i="2"/>
  <c r="AP125" i="2"/>
  <c r="AP124" i="2"/>
  <c r="AP123" i="2"/>
  <c r="AN123" i="2" s="1"/>
  <c r="AN126" i="2"/>
  <c r="AN125" i="2"/>
  <c r="AN124" i="2"/>
  <c r="AG123" i="2"/>
  <c r="AG120" i="2"/>
  <c r="AG119" i="2"/>
  <c r="AG126" i="2"/>
  <c r="AG124" i="2"/>
  <c r="AG121" i="2"/>
  <c r="AI118" i="2"/>
  <c r="AI120" i="2"/>
  <c r="AI119" i="2"/>
  <c r="AX12" i="2" l="1"/>
  <c r="AQ12" i="2"/>
  <c r="AN12" i="2"/>
  <c r="AJ12" i="2"/>
  <c r="AG12" i="2"/>
  <c r="AF116" i="2" s="1"/>
  <c r="V12" i="2"/>
  <c r="S12" i="2"/>
  <c r="O12" i="2"/>
  <c r="P12" i="2" s="1"/>
  <c r="AD12" i="2"/>
  <c r="AC12" i="2"/>
  <c r="Z12" i="2"/>
  <c r="K129" i="2" l="1"/>
  <c r="K114" i="2"/>
  <c r="K130" i="2"/>
  <c r="K128" i="2"/>
  <c r="K127" i="2"/>
  <c r="AT127" i="2"/>
  <c r="AM116" i="2"/>
  <c r="Y116" i="2"/>
  <c r="AY12" i="2"/>
  <c r="M129" i="2" l="1"/>
  <c r="M127" i="2"/>
  <c r="M128" i="2"/>
  <c r="M123" i="2"/>
  <c r="O115" i="2"/>
  <c r="M115" i="2"/>
  <c r="M119" i="2"/>
  <c r="M117" i="2"/>
  <c r="M118" i="2"/>
  <c r="M124" i="2"/>
  <c r="M122" i="2"/>
  <c r="M116" i="2"/>
  <c r="AT130" i="2"/>
  <c r="AT129" i="2"/>
  <c r="AM129" i="2"/>
  <c r="AM130" i="2"/>
  <c r="AM114" i="2"/>
  <c r="AK12" i="2"/>
  <c r="AF129" i="2" s="1"/>
  <c r="BX114" i="4"/>
  <c r="BX113" i="4"/>
  <c r="BX112" i="4"/>
  <c r="BX111" i="4"/>
  <c r="BX110" i="4"/>
  <c r="BX109" i="4"/>
  <c r="BX108" i="4"/>
  <c r="BX107" i="4"/>
  <c r="AA5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91" i="4"/>
  <c r="N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K92" i="4"/>
  <c r="N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93" i="4"/>
  <c r="N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94" i="4"/>
  <c r="N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95" i="4"/>
  <c r="N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96" i="4"/>
  <c r="N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97" i="4"/>
  <c r="N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98" i="4"/>
  <c r="N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99" i="4"/>
  <c r="N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100" i="4"/>
  <c r="N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101" i="4"/>
  <c r="N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102" i="4"/>
  <c r="N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03" i="4"/>
  <c r="N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82" i="4"/>
  <c r="N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K83" i="4"/>
  <c r="N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K84" i="4"/>
  <c r="N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K85" i="4"/>
  <c r="N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K86" i="4"/>
  <c r="N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K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K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K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K90" i="4"/>
  <c r="N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26" i="2"/>
  <c r="AW125" i="2"/>
  <c r="AW124" i="2"/>
  <c r="AW123" i="2"/>
  <c r="AW121" i="2"/>
  <c r="AI126" i="2"/>
  <c r="AI125" i="2"/>
  <c r="AG125" i="2" s="1"/>
  <c r="AI124" i="2"/>
  <c r="AI123" i="2"/>
  <c r="AI121" i="2"/>
  <c r="AB121" i="2"/>
  <c r="AB120" i="2"/>
  <c r="AB119" i="2"/>
  <c r="AB118" i="2"/>
  <c r="AO123" i="2" l="1"/>
  <c r="AO119" i="2"/>
  <c r="AO118" i="2"/>
  <c r="AO124" i="2"/>
  <c r="AF130" i="2"/>
  <c r="N12" i="4"/>
  <c r="AF114" i="2"/>
  <c r="AV128" i="2"/>
  <c r="AV120" i="2"/>
  <c r="AV119" i="2"/>
  <c r="AV118" i="2"/>
  <c r="AV123" i="2"/>
  <c r="AV127" i="2"/>
  <c r="AV122" i="2"/>
  <c r="AV129" i="2"/>
  <c r="AX115" i="2"/>
  <c r="AV116" i="2"/>
  <c r="AV117" i="2"/>
  <c r="AV115" i="2"/>
  <c r="AO117" i="2"/>
  <c r="AO127" i="2"/>
  <c r="AO128" i="2"/>
  <c r="AO122" i="2"/>
  <c r="AQ115" i="2"/>
  <c r="AO116" i="2"/>
  <c r="AO115" i="2"/>
  <c r="AO129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23" i="2" l="1"/>
  <c r="AH120" i="2"/>
  <c r="AH118" i="2"/>
  <c r="AH119" i="2"/>
  <c r="AH124" i="2"/>
  <c r="AH127" i="2"/>
  <c r="AJ115" i="2"/>
  <c r="AH117" i="2"/>
  <c r="AH116" i="2"/>
  <c r="AH115" i="2"/>
  <c r="AH122" i="2"/>
  <c r="AH125" i="2"/>
  <c r="AH128" i="2"/>
  <c r="AH129" i="2"/>
  <c r="N2" i="4"/>
  <c r="M2" i="4"/>
  <c r="L2" i="4"/>
  <c r="AB126" i="2"/>
  <c r="AB125" i="2"/>
  <c r="AB124" i="2"/>
  <c r="AB123" i="2"/>
  <c r="C22" i="4"/>
  <c r="C65" i="4"/>
  <c r="C29" i="4"/>
  <c r="C46" i="4"/>
  <c r="C47" i="4"/>
  <c r="C91" i="4"/>
  <c r="C92" i="4"/>
  <c r="C30" i="4"/>
  <c r="C48" i="4"/>
  <c r="C49" i="4"/>
  <c r="C5" i="4"/>
  <c r="C8" i="4"/>
  <c r="C13" i="4"/>
  <c r="C31" i="4"/>
  <c r="C32" i="4"/>
  <c r="C9" i="4"/>
  <c r="C50" i="4"/>
  <c r="C23" i="4"/>
  <c r="C51" i="4"/>
  <c r="C14" i="4"/>
  <c r="C93" i="4"/>
  <c r="C33" i="4"/>
  <c r="C3" i="4"/>
  <c r="C34" i="4"/>
  <c r="C52" i="4"/>
  <c r="C94" i="4"/>
  <c r="C53" i="4"/>
  <c r="C95" i="4"/>
  <c r="C54" i="4"/>
  <c r="C35" i="4"/>
  <c r="C15" i="4"/>
  <c r="C44" i="4"/>
  <c r="C55" i="4"/>
  <c r="C45" i="4"/>
  <c r="C7" i="4"/>
  <c r="C10" i="4"/>
  <c r="C25" i="4"/>
  <c r="C36" i="4"/>
  <c r="C56" i="4"/>
  <c r="C96" i="4"/>
  <c r="C57" i="4"/>
  <c r="C11" i="4"/>
  <c r="C97" i="4"/>
  <c r="C58" i="4"/>
  <c r="C37" i="4"/>
  <c r="C98" i="4"/>
  <c r="C26" i="4"/>
  <c r="C4" i="4"/>
  <c r="C59" i="4"/>
  <c r="C16" i="4"/>
  <c r="C99" i="4"/>
  <c r="C6" i="4"/>
  <c r="C17" i="4"/>
  <c r="C100" i="4"/>
  <c r="C60" i="4"/>
  <c r="C27" i="4"/>
  <c r="C101" i="4"/>
  <c r="C38" i="4"/>
  <c r="C39" i="4"/>
  <c r="C102" i="4"/>
  <c r="C61" i="4"/>
  <c r="C18" i="4"/>
  <c r="C24" i="4"/>
  <c r="C40" i="4"/>
  <c r="C41" i="4"/>
  <c r="C19" i="4"/>
  <c r="C103" i="4"/>
  <c r="C62" i="4"/>
  <c r="C42" i="4"/>
  <c r="C28" i="4"/>
  <c r="C63" i="4"/>
  <c r="C20" i="4"/>
  <c r="C64" i="4"/>
  <c r="C43" i="4"/>
  <c r="C21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M114" i="2" l="1"/>
  <c r="F114" i="2"/>
  <c r="GF114" i="2"/>
  <c r="JZ114" i="2"/>
  <c r="PJ114" i="2"/>
  <c r="CZ114" i="2"/>
  <c r="QE114" i="2"/>
  <c r="DU114" i="2"/>
  <c r="OV114" i="2"/>
  <c r="OO114" i="2"/>
  <c r="MR114" i="2"/>
  <c r="KG114" i="2"/>
  <c r="LI114" i="2"/>
  <c r="IX114" i="2"/>
  <c r="FR114" i="2"/>
  <c r="BQ114" i="2"/>
  <c r="JS114" i="2"/>
  <c r="KN114" i="2"/>
  <c r="DG114" i="2"/>
  <c r="HO114" i="2"/>
  <c r="HV114" i="2"/>
  <c r="EI114" i="2"/>
  <c r="IJ114" i="2"/>
  <c r="PX114" i="2"/>
  <c r="LW114" i="2"/>
  <c r="LP114" i="2"/>
  <c r="GT114" i="2"/>
  <c r="GM114" i="2"/>
  <c r="CS114" i="2"/>
  <c r="EB114" i="2"/>
  <c r="CL114" i="2"/>
  <c r="LB114" i="2"/>
  <c r="HH114" i="2"/>
  <c r="IQ114" i="2"/>
  <c r="OA114" i="2"/>
  <c r="BJ114" i="2"/>
  <c r="EW114" i="2"/>
  <c r="JE114" i="2"/>
  <c r="MD114" i="2"/>
  <c r="NM114" i="2"/>
  <c r="OH114" i="2"/>
  <c r="NF114" i="2"/>
  <c r="MK114" i="2"/>
  <c r="KU114" i="2"/>
  <c r="EP114" i="2"/>
  <c r="DN114" i="2"/>
  <c r="NT114" i="2"/>
  <c r="IC114" i="2"/>
  <c r="PQ114" i="2"/>
  <c r="HA114" i="2"/>
  <c r="PC114" i="2"/>
  <c r="MY114" i="2"/>
  <c r="JL114" i="2"/>
  <c r="FY114" i="2"/>
  <c r="FK114" i="2"/>
  <c r="FD114" i="2"/>
  <c r="CE114" i="2"/>
  <c r="BX114" i="2"/>
  <c r="BC114" i="2"/>
  <c r="AV114" i="2"/>
  <c r="AO114" i="2"/>
  <c r="AH114" i="2"/>
  <c r="M9" i="4"/>
  <c r="M67" i="4"/>
  <c r="M75" i="4"/>
  <c r="M103" i="4" l="1"/>
  <c r="M84" i="4"/>
  <c r="M78" i="4"/>
  <c r="M99" i="4"/>
  <c r="M64" i="4"/>
  <c r="M100" i="4"/>
  <c r="M96" i="4"/>
  <c r="M74" i="4"/>
  <c r="M68" i="4"/>
  <c r="M57" i="4"/>
  <c r="M44" i="4"/>
  <c r="M18" i="4"/>
  <c r="M41" i="4"/>
  <c r="M95" i="4"/>
  <c r="M92" i="4"/>
  <c r="M65" i="4"/>
  <c r="M19" i="4"/>
  <c r="M102" i="4"/>
  <c r="M45" i="4"/>
  <c r="M66" i="4"/>
  <c r="M31" i="4"/>
  <c r="M46" i="4"/>
  <c r="M49" i="4"/>
  <c r="M27" i="4"/>
  <c r="M16" i="4"/>
  <c r="M88" i="4"/>
  <c r="M10" i="4"/>
  <c r="M55" i="4"/>
  <c r="M53" i="4"/>
  <c r="M34" i="4"/>
  <c r="M32" i="4"/>
  <c r="M81" i="4"/>
  <c r="M61" i="4"/>
  <c r="M101" i="4"/>
  <c r="M98" i="4"/>
  <c r="M37" i="4"/>
  <c r="M11" i="4"/>
  <c r="M56" i="4"/>
  <c r="M7" i="4"/>
  <c r="M54" i="4"/>
  <c r="M94" i="4"/>
  <c r="M93" i="4"/>
  <c r="M50" i="4"/>
  <c r="M5" i="4"/>
  <c r="M89" i="4"/>
  <c r="M17" i="4"/>
  <c r="M52" i="4"/>
  <c r="M26" i="4"/>
  <c r="M97" i="4"/>
  <c r="M25" i="4"/>
  <c r="M15" i="4"/>
  <c r="M85" i="4"/>
  <c r="M73" i="4"/>
  <c r="M72" i="4"/>
  <c r="M69" i="4"/>
  <c r="M63" i="4"/>
  <c r="M28" i="4"/>
  <c r="M40" i="4"/>
  <c r="M14" i="4"/>
  <c r="M91" i="4"/>
  <c r="M33" i="4"/>
  <c r="M23" i="4"/>
  <c r="M8" i="4"/>
  <c r="M30" i="4"/>
  <c r="M22" i="4"/>
  <c r="M3" i="4"/>
  <c r="M51" i="4"/>
  <c r="M13" i="4"/>
  <c r="M48" i="4"/>
  <c r="M29" i="4"/>
  <c r="M77" i="4"/>
  <c r="M76" i="4"/>
  <c r="M71" i="4"/>
  <c r="M70" i="4"/>
  <c r="M20" i="4"/>
  <c r="M42" i="4"/>
  <c r="M62" i="4"/>
  <c r="M24" i="4"/>
  <c r="M6" i="4"/>
  <c r="M35" i="4"/>
  <c r="M80" i="4"/>
  <c r="M90" i="4"/>
  <c r="M87" i="4"/>
  <c r="M86" i="4"/>
  <c r="M83" i="4"/>
  <c r="M82" i="4"/>
  <c r="M79" i="4"/>
  <c r="M21" i="4"/>
  <c r="M43" i="4"/>
  <c r="M39" i="4"/>
  <c r="M38" i="4"/>
  <c r="M60" i="4"/>
  <c r="M59" i="4"/>
  <c r="M4" i="4"/>
  <c r="M58" i="4"/>
  <c r="M36" i="4"/>
  <c r="M47" i="4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CB103" i="4"/>
  <c r="CG103" i="4"/>
  <c r="CM103" i="4"/>
  <c r="CR103" i="4"/>
  <c r="CW103" i="4"/>
  <c r="DC103" i="4"/>
  <c r="DH103" i="4"/>
  <c r="DM103" i="4"/>
  <c r="DS103" i="4"/>
  <c r="DX103" i="4"/>
  <c r="EC103" i="4"/>
  <c r="EI103" i="4"/>
  <c r="CC103" i="4"/>
  <c r="CI103" i="4"/>
  <c r="CN103" i="4"/>
  <c r="CS103" i="4"/>
  <c r="CY103" i="4"/>
  <c r="DD103" i="4"/>
  <c r="DI103" i="4"/>
  <c r="DO103" i="4"/>
  <c r="DT103" i="4"/>
  <c r="DY103" i="4"/>
  <c r="EE103" i="4"/>
  <c r="BY103" i="4"/>
  <c r="CJ103" i="4"/>
  <c r="CU103" i="4"/>
  <c r="DE103" i="4"/>
  <c r="DP103" i="4"/>
  <c r="EA103" i="4"/>
  <c r="CA103" i="4"/>
  <c r="CK103" i="4"/>
  <c r="CV103" i="4"/>
  <c r="DG103" i="4"/>
  <c r="DQ103" i="4"/>
  <c r="EB103" i="4"/>
  <c r="CO103" i="4"/>
  <c r="DK103" i="4"/>
  <c r="EF103" i="4"/>
  <c r="CQ103" i="4"/>
  <c r="DL103" i="4"/>
  <c r="EG103" i="4"/>
  <c r="CE103" i="4"/>
  <c r="CZ103" i="4"/>
  <c r="DU103" i="4"/>
  <c r="CF103" i="4"/>
  <c r="DA103" i="4"/>
  <c r="DW103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CA102" i="4"/>
  <c r="CF102" i="4"/>
  <c r="CL102" i="4"/>
  <c r="CQ102" i="4"/>
  <c r="CV102" i="4"/>
  <c r="DB102" i="4"/>
  <c r="DG102" i="4"/>
  <c r="DL102" i="4"/>
  <c r="DR102" i="4"/>
  <c r="DW102" i="4"/>
  <c r="EB102" i="4"/>
  <c r="EH102" i="4"/>
  <c r="CB102" i="4"/>
  <c r="CH102" i="4"/>
  <c r="CM102" i="4"/>
  <c r="CR102" i="4"/>
  <c r="CX102" i="4"/>
  <c r="DC102" i="4"/>
  <c r="DH102" i="4"/>
  <c r="DN102" i="4"/>
  <c r="DS102" i="4"/>
  <c r="DX102" i="4"/>
  <c r="ED102" i="4"/>
  <c r="EI102" i="4"/>
  <c r="CI102" i="4"/>
  <c r="CT102" i="4"/>
  <c r="DD102" i="4"/>
  <c r="DO102" i="4"/>
  <c r="DZ102" i="4"/>
  <c r="BZ102" i="4"/>
  <c r="CJ102" i="4"/>
  <c r="CU102" i="4"/>
  <c r="DF102" i="4"/>
  <c r="DP102" i="4"/>
  <c r="EA102" i="4"/>
  <c r="CN102" i="4"/>
  <c r="DJ102" i="4"/>
  <c r="EE102" i="4"/>
  <c r="CP102" i="4"/>
  <c r="DK102" i="4"/>
  <c r="EF102" i="4"/>
  <c r="CD102" i="4"/>
  <c r="CY102" i="4"/>
  <c r="DT102" i="4"/>
  <c r="CE102" i="4"/>
  <c r="CZ102" i="4"/>
  <c r="DV102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BZ101" i="4"/>
  <c r="CE101" i="4"/>
  <c r="CK101" i="4"/>
  <c r="CP101" i="4"/>
  <c r="CU101" i="4"/>
  <c r="DA101" i="4"/>
  <c r="DF101" i="4"/>
  <c r="DK101" i="4"/>
  <c r="DQ101" i="4"/>
  <c r="DV101" i="4"/>
  <c r="EA101" i="4"/>
  <c r="EG101" i="4"/>
  <c r="CA101" i="4"/>
  <c r="CG101" i="4"/>
  <c r="CL101" i="4"/>
  <c r="CQ101" i="4"/>
  <c r="CW101" i="4"/>
  <c r="DB101" i="4"/>
  <c r="DG101" i="4"/>
  <c r="DM101" i="4"/>
  <c r="DR101" i="4"/>
  <c r="DW101" i="4"/>
  <c r="EC101" i="4"/>
  <c r="EH101" i="4"/>
  <c r="CH101" i="4"/>
  <c r="CS101" i="4"/>
  <c r="DC101" i="4"/>
  <c r="DN101" i="4"/>
  <c r="DY101" i="4"/>
  <c r="EI101" i="4"/>
  <c r="BY101" i="4"/>
  <c r="CI101" i="4"/>
  <c r="CT101" i="4"/>
  <c r="DE101" i="4"/>
  <c r="DO101" i="4"/>
  <c r="DZ101" i="4"/>
  <c r="CM101" i="4"/>
  <c r="DI101" i="4"/>
  <c r="ED101" i="4"/>
  <c r="CO101" i="4"/>
  <c r="DJ101" i="4"/>
  <c r="EE101" i="4"/>
  <c r="CC101" i="4"/>
  <c r="CX101" i="4"/>
  <c r="DS101" i="4"/>
  <c r="DU101" i="4"/>
  <c r="CD101" i="4"/>
  <c r="CY101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EI100" i="4"/>
  <c r="BY100" i="4"/>
  <c r="CD100" i="4"/>
  <c r="CJ100" i="4"/>
  <c r="CO100" i="4"/>
  <c r="CT100" i="4"/>
  <c r="CZ100" i="4"/>
  <c r="DE100" i="4"/>
  <c r="DJ100" i="4"/>
  <c r="DP100" i="4"/>
  <c r="DU100" i="4"/>
  <c r="DZ100" i="4"/>
  <c r="EF100" i="4"/>
  <c r="BZ100" i="4"/>
  <c r="CF100" i="4"/>
  <c r="CK100" i="4"/>
  <c r="CP100" i="4"/>
  <c r="CV100" i="4"/>
  <c r="DA100" i="4"/>
  <c r="DF100" i="4"/>
  <c r="DL100" i="4"/>
  <c r="DQ100" i="4"/>
  <c r="DV100" i="4"/>
  <c r="EB100" i="4"/>
  <c r="EG100" i="4"/>
  <c r="CG100" i="4"/>
  <c r="CR100" i="4"/>
  <c r="DB100" i="4"/>
  <c r="DM100" i="4"/>
  <c r="DX100" i="4"/>
  <c r="EH100" i="4"/>
  <c r="CH100" i="4"/>
  <c r="CS100" i="4"/>
  <c r="DD100" i="4"/>
  <c r="DN100" i="4"/>
  <c r="DY100" i="4"/>
  <c r="CL100" i="4"/>
  <c r="DH100" i="4"/>
  <c r="EC100" i="4"/>
  <c r="CN100" i="4"/>
  <c r="DI100" i="4"/>
  <c r="ED100" i="4"/>
  <c r="CB100" i="4"/>
  <c r="CW100" i="4"/>
  <c r="DR100" i="4"/>
  <c r="CX100" i="4"/>
  <c r="DT100" i="4"/>
  <c r="CC100" i="4"/>
  <c r="L89" i="4"/>
  <c r="L90" i="4"/>
  <c r="L88" i="4"/>
  <c r="F88" i="4" l="1"/>
  <c r="E88" i="4" s="1"/>
  <c r="F89" i="4"/>
  <c r="E89" i="4" s="1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CC99" i="4"/>
  <c r="CI99" i="4"/>
  <c r="CN99" i="4"/>
  <c r="CS99" i="4"/>
  <c r="CY99" i="4"/>
  <c r="DD99" i="4"/>
  <c r="DI99" i="4"/>
  <c r="DO99" i="4"/>
  <c r="DT99" i="4"/>
  <c r="DY99" i="4"/>
  <c r="EE99" i="4"/>
  <c r="BY99" i="4"/>
  <c r="CE99" i="4"/>
  <c r="CJ99" i="4"/>
  <c r="CO99" i="4"/>
  <c r="CU99" i="4"/>
  <c r="CZ99" i="4"/>
  <c r="DE99" i="4"/>
  <c r="DK99" i="4"/>
  <c r="DP99" i="4"/>
  <c r="DU99" i="4"/>
  <c r="EA99" i="4"/>
  <c r="EF99" i="4"/>
  <c r="CF99" i="4"/>
  <c r="CQ99" i="4"/>
  <c r="DA99" i="4"/>
  <c r="DL99" i="4"/>
  <c r="DW99" i="4"/>
  <c r="EG99" i="4"/>
  <c r="CG99" i="4"/>
  <c r="CR99" i="4"/>
  <c r="DC99" i="4"/>
  <c r="DM99" i="4"/>
  <c r="DX99" i="4"/>
  <c r="EI99" i="4"/>
  <c r="CK99" i="4"/>
  <c r="DG99" i="4"/>
  <c r="EB99" i="4"/>
  <c r="CM99" i="4"/>
  <c r="DH99" i="4"/>
  <c r="EC99" i="4"/>
  <c r="CA99" i="4"/>
  <c r="CV99" i="4"/>
  <c r="DQ99" i="4"/>
  <c r="CB99" i="4"/>
  <c r="CW99" i="4"/>
  <c r="DS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E95" i="4"/>
  <c r="CJ95" i="4"/>
  <c r="CO95" i="4"/>
  <c r="CU95" i="4"/>
  <c r="CZ95" i="4"/>
  <c r="DE95" i="4"/>
  <c r="DK95" i="4"/>
  <c r="DP95" i="4"/>
  <c r="DU95" i="4"/>
  <c r="EA95" i="4"/>
  <c r="EF95" i="4"/>
  <c r="CA95" i="4"/>
  <c r="CF95" i="4"/>
  <c r="CK95" i="4"/>
  <c r="CQ95" i="4"/>
  <c r="CV95" i="4"/>
  <c r="DA95" i="4"/>
  <c r="DG95" i="4"/>
  <c r="DL95" i="4"/>
  <c r="DQ95" i="4"/>
  <c r="DW95" i="4"/>
  <c r="EB95" i="4"/>
  <c r="EG95" i="4"/>
  <c r="CB95" i="4"/>
  <c r="CM95" i="4"/>
  <c r="CW95" i="4"/>
  <c r="DH95" i="4"/>
  <c r="DS95" i="4"/>
  <c r="EC95" i="4"/>
  <c r="CC95" i="4"/>
  <c r="CN95" i="4"/>
  <c r="CY95" i="4"/>
  <c r="DI95" i="4"/>
  <c r="DT95" i="4"/>
  <c r="EE95" i="4"/>
  <c r="CG95" i="4"/>
  <c r="DC95" i="4"/>
  <c r="DX95" i="4"/>
  <c r="CI95" i="4"/>
  <c r="DD95" i="4"/>
  <c r="DY95" i="4"/>
  <c r="CR95" i="4"/>
  <c r="DM95" i="4"/>
  <c r="EI95" i="4"/>
  <c r="CS95" i="4"/>
  <c r="DO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CA91" i="4"/>
  <c r="CF91" i="4"/>
  <c r="CK91" i="4"/>
  <c r="CQ91" i="4"/>
  <c r="CV91" i="4"/>
  <c r="DA91" i="4"/>
  <c r="DG91" i="4"/>
  <c r="DL91" i="4"/>
  <c r="DQ91" i="4"/>
  <c r="DW91" i="4"/>
  <c r="EB91" i="4"/>
  <c r="EG91" i="4"/>
  <c r="CB91" i="4"/>
  <c r="CG91" i="4"/>
  <c r="CM91" i="4"/>
  <c r="CR91" i="4"/>
  <c r="CW91" i="4"/>
  <c r="DC91" i="4"/>
  <c r="DH91" i="4"/>
  <c r="DM91" i="4"/>
  <c r="DS91" i="4"/>
  <c r="DX91" i="4"/>
  <c r="EC91" i="4"/>
  <c r="EI91" i="4"/>
  <c r="CI91" i="4"/>
  <c r="CS91" i="4"/>
  <c r="DD91" i="4"/>
  <c r="DO91" i="4"/>
  <c r="DY91" i="4"/>
  <c r="BY91" i="4"/>
  <c r="CJ91" i="4"/>
  <c r="CU91" i="4"/>
  <c r="DE91" i="4"/>
  <c r="DP91" i="4"/>
  <c r="EA91" i="4"/>
  <c r="CC91" i="4"/>
  <c r="CY91" i="4"/>
  <c r="DT91" i="4"/>
  <c r="CE91" i="4"/>
  <c r="CZ91" i="4"/>
  <c r="DU91" i="4"/>
  <c r="CN91" i="4"/>
  <c r="DI91" i="4"/>
  <c r="EE91" i="4"/>
  <c r="CO91" i="4"/>
  <c r="DK91" i="4"/>
  <c r="EF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CB87" i="4"/>
  <c r="CG87" i="4"/>
  <c r="CM87" i="4"/>
  <c r="CR87" i="4"/>
  <c r="CW87" i="4"/>
  <c r="DC87" i="4"/>
  <c r="DH87" i="4"/>
  <c r="DM87" i="4"/>
  <c r="DS87" i="4"/>
  <c r="DX87" i="4"/>
  <c r="EC87" i="4"/>
  <c r="EI87" i="4"/>
  <c r="CC87" i="4"/>
  <c r="CI87" i="4"/>
  <c r="CN87" i="4"/>
  <c r="CS87" i="4"/>
  <c r="CY87" i="4"/>
  <c r="DD87" i="4"/>
  <c r="DI87" i="4"/>
  <c r="DO87" i="4"/>
  <c r="DT87" i="4"/>
  <c r="DY87" i="4"/>
  <c r="EE87" i="4"/>
  <c r="CE87" i="4"/>
  <c r="CO87" i="4"/>
  <c r="CZ87" i="4"/>
  <c r="DK87" i="4"/>
  <c r="DU87" i="4"/>
  <c r="EF87" i="4"/>
  <c r="CF87" i="4"/>
  <c r="CQ87" i="4"/>
  <c r="DA87" i="4"/>
  <c r="DL87" i="4"/>
  <c r="DW87" i="4"/>
  <c r="EG87" i="4"/>
  <c r="BY87" i="4"/>
  <c r="CU87" i="4"/>
  <c r="DP87" i="4"/>
  <c r="CA87" i="4"/>
  <c r="CV87" i="4"/>
  <c r="DQ87" i="4"/>
  <c r="CJ87" i="4"/>
  <c r="DE87" i="4"/>
  <c r="EA87" i="4"/>
  <c r="CK87" i="4"/>
  <c r="DG87" i="4"/>
  <c r="EB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C83" i="4"/>
  <c r="CI83" i="4"/>
  <c r="CN83" i="4"/>
  <c r="CS83" i="4"/>
  <c r="CY83" i="4"/>
  <c r="DD83" i="4"/>
  <c r="DI83" i="4"/>
  <c r="DO83" i="4"/>
  <c r="DT83" i="4"/>
  <c r="DY83" i="4"/>
  <c r="EE83" i="4"/>
  <c r="BY83" i="4"/>
  <c r="CE83" i="4"/>
  <c r="CJ83" i="4"/>
  <c r="CO83" i="4"/>
  <c r="CU83" i="4"/>
  <c r="CZ83" i="4"/>
  <c r="DE83" i="4"/>
  <c r="DK83" i="4"/>
  <c r="DP83" i="4"/>
  <c r="DU83" i="4"/>
  <c r="EA83" i="4"/>
  <c r="EF83" i="4"/>
  <c r="CA83" i="4"/>
  <c r="CK83" i="4"/>
  <c r="CV83" i="4"/>
  <c r="DG83" i="4"/>
  <c r="DQ83" i="4"/>
  <c r="EB83" i="4"/>
  <c r="CB83" i="4"/>
  <c r="CM83" i="4"/>
  <c r="CW83" i="4"/>
  <c r="DH83" i="4"/>
  <c r="DS83" i="4"/>
  <c r="EC83" i="4"/>
  <c r="CQ83" i="4"/>
  <c r="DL83" i="4"/>
  <c r="EG83" i="4"/>
  <c r="CR83" i="4"/>
  <c r="DM83" i="4"/>
  <c r="EI83" i="4"/>
  <c r="CF83" i="4"/>
  <c r="DA83" i="4"/>
  <c r="DW83" i="4"/>
  <c r="CG83" i="4"/>
  <c r="DC83" i="4"/>
  <c r="DX83" i="4"/>
  <c r="BZ79" i="4"/>
  <c r="CD79" i="4"/>
  <c r="CH79" i="4"/>
  <c r="CL79" i="4"/>
  <c r="CP79" i="4"/>
  <c r="CT79" i="4"/>
  <c r="CT111" i="4" s="1"/>
  <c r="CX79" i="4"/>
  <c r="DB79" i="4"/>
  <c r="DF79" i="4"/>
  <c r="DJ79" i="4"/>
  <c r="DJ112" i="4" s="1"/>
  <c r="DN79" i="4"/>
  <c r="DR79" i="4"/>
  <c r="DV79" i="4"/>
  <c r="DZ79" i="4"/>
  <c r="ED79" i="4"/>
  <c r="EH79" i="4"/>
  <c r="BY79" i="4"/>
  <c r="CE79" i="4"/>
  <c r="CJ79" i="4"/>
  <c r="CO79" i="4"/>
  <c r="CU79" i="4"/>
  <c r="CZ79" i="4"/>
  <c r="DE79" i="4"/>
  <c r="DK79" i="4"/>
  <c r="DP79" i="4"/>
  <c r="DU79" i="4"/>
  <c r="EA79" i="4"/>
  <c r="EF79" i="4"/>
  <c r="CA79" i="4"/>
  <c r="CF79" i="4"/>
  <c r="CK79" i="4"/>
  <c r="CQ79" i="4"/>
  <c r="CV79" i="4"/>
  <c r="DA79" i="4"/>
  <c r="DG79" i="4"/>
  <c r="DL79" i="4"/>
  <c r="DQ79" i="4"/>
  <c r="DW79" i="4"/>
  <c r="EB79" i="4"/>
  <c r="EG79" i="4"/>
  <c r="CG79" i="4"/>
  <c r="CR79" i="4"/>
  <c r="DC79" i="4"/>
  <c r="DM79" i="4"/>
  <c r="DX79" i="4"/>
  <c r="EI79" i="4"/>
  <c r="CI79" i="4"/>
  <c r="CS79" i="4"/>
  <c r="DD79" i="4"/>
  <c r="DO79" i="4"/>
  <c r="DY79" i="4"/>
  <c r="CM79" i="4"/>
  <c r="DH79" i="4"/>
  <c r="EC79" i="4"/>
  <c r="CN79" i="4"/>
  <c r="DI79" i="4"/>
  <c r="EE79" i="4"/>
  <c r="CB79" i="4"/>
  <c r="CW79" i="4"/>
  <c r="DS79" i="4"/>
  <c r="CC79" i="4"/>
  <c r="CY79" i="4"/>
  <c r="DT79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A75" i="4"/>
  <c r="CF75" i="4"/>
  <c r="CK75" i="4"/>
  <c r="CQ75" i="4"/>
  <c r="CV75" i="4"/>
  <c r="DA75" i="4"/>
  <c r="DG75" i="4"/>
  <c r="DL75" i="4"/>
  <c r="DQ75" i="4"/>
  <c r="DW75" i="4"/>
  <c r="EB75" i="4"/>
  <c r="EG75" i="4"/>
  <c r="CB75" i="4"/>
  <c r="CG75" i="4"/>
  <c r="CM75" i="4"/>
  <c r="CR75" i="4"/>
  <c r="CW75" i="4"/>
  <c r="DC75" i="4"/>
  <c r="DH75" i="4"/>
  <c r="DM75" i="4"/>
  <c r="DS75" i="4"/>
  <c r="DX75" i="4"/>
  <c r="EC75" i="4"/>
  <c r="EI75" i="4"/>
  <c r="CC75" i="4"/>
  <c r="CN75" i="4"/>
  <c r="CY75" i="4"/>
  <c r="DI75" i="4"/>
  <c r="DT75" i="4"/>
  <c r="EE75" i="4"/>
  <c r="CE75" i="4"/>
  <c r="CO75" i="4"/>
  <c r="CZ75" i="4"/>
  <c r="DK75" i="4"/>
  <c r="DU75" i="4"/>
  <c r="EF75" i="4"/>
  <c r="CI75" i="4"/>
  <c r="DD75" i="4"/>
  <c r="DY75" i="4"/>
  <c r="CJ75" i="4"/>
  <c r="DE75" i="4"/>
  <c r="EA75" i="4"/>
  <c r="CS75" i="4"/>
  <c r="DO75" i="4"/>
  <c r="BY75" i="4"/>
  <c r="CU75" i="4"/>
  <c r="DP75" i="4"/>
  <c r="BX105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B71" i="4"/>
  <c r="CG71" i="4"/>
  <c r="CM71" i="4"/>
  <c r="CR71" i="4"/>
  <c r="CW71" i="4"/>
  <c r="DC71" i="4"/>
  <c r="DH71" i="4"/>
  <c r="DM71" i="4"/>
  <c r="DS71" i="4"/>
  <c r="DX71" i="4"/>
  <c r="EC71" i="4"/>
  <c r="EI71" i="4"/>
  <c r="CC71" i="4"/>
  <c r="CI71" i="4"/>
  <c r="CN71" i="4"/>
  <c r="CS71" i="4"/>
  <c r="CY71" i="4"/>
  <c r="DD71" i="4"/>
  <c r="DI71" i="4"/>
  <c r="DO71" i="4"/>
  <c r="DT71" i="4"/>
  <c r="DY71" i="4"/>
  <c r="EE71" i="4"/>
  <c r="BY71" i="4"/>
  <c r="CJ71" i="4"/>
  <c r="CU71" i="4"/>
  <c r="DE71" i="4"/>
  <c r="DP71" i="4"/>
  <c r="EA71" i="4"/>
  <c r="CA71" i="4"/>
  <c r="CK71" i="4"/>
  <c r="CV71" i="4"/>
  <c r="DG71" i="4"/>
  <c r="DQ71" i="4"/>
  <c r="EB71" i="4"/>
  <c r="CE71" i="4"/>
  <c r="CZ71" i="4"/>
  <c r="DU71" i="4"/>
  <c r="CF71" i="4"/>
  <c r="DA71" i="4"/>
  <c r="DW71" i="4"/>
  <c r="CO71" i="4"/>
  <c r="DK71" i="4"/>
  <c r="EF71" i="4"/>
  <c r="CQ71" i="4"/>
  <c r="DL71" i="4"/>
  <c r="EG71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I67" i="4"/>
  <c r="CN67" i="4"/>
  <c r="CS67" i="4"/>
  <c r="CY67" i="4"/>
  <c r="DD67" i="4"/>
  <c r="DI67" i="4"/>
  <c r="DO67" i="4"/>
  <c r="DT67" i="4"/>
  <c r="DY67" i="4"/>
  <c r="EE67" i="4"/>
  <c r="BY67" i="4"/>
  <c r="CE67" i="4"/>
  <c r="CJ67" i="4"/>
  <c r="CO67" i="4"/>
  <c r="CU67" i="4"/>
  <c r="CZ67" i="4"/>
  <c r="DE67" i="4"/>
  <c r="DK67" i="4"/>
  <c r="DP67" i="4"/>
  <c r="DU67" i="4"/>
  <c r="EA67" i="4"/>
  <c r="EF67" i="4"/>
  <c r="CF67" i="4"/>
  <c r="CQ67" i="4"/>
  <c r="DA67" i="4"/>
  <c r="DL67" i="4"/>
  <c r="DW67" i="4"/>
  <c r="EG67" i="4"/>
  <c r="CG67" i="4"/>
  <c r="CR67" i="4"/>
  <c r="DC67" i="4"/>
  <c r="DM67" i="4"/>
  <c r="DX67" i="4"/>
  <c r="EI67" i="4"/>
  <c r="CA67" i="4"/>
  <c r="CV67" i="4"/>
  <c r="DQ67" i="4"/>
  <c r="CB67" i="4"/>
  <c r="CW67" i="4"/>
  <c r="DS67" i="4"/>
  <c r="CK67" i="4"/>
  <c r="DG67" i="4"/>
  <c r="EB67" i="4"/>
  <c r="CM67" i="4"/>
  <c r="DH67" i="4"/>
  <c r="EC67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63" i="4"/>
  <c r="CE63" i="4"/>
  <c r="CJ63" i="4"/>
  <c r="CO63" i="4"/>
  <c r="CU63" i="4"/>
  <c r="CZ63" i="4"/>
  <c r="DE63" i="4"/>
  <c r="DK63" i="4"/>
  <c r="DP63" i="4"/>
  <c r="DU63" i="4"/>
  <c r="EA63" i="4"/>
  <c r="EF63" i="4"/>
  <c r="CA63" i="4"/>
  <c r="CF63" i="4"/>
  <c r="CK63" i="4"/>
  <c r="CQ63" i="4"/>
  <c r="CV63" i="4"/>
  <c r="DA63" i="4"/>
  <c r="DG63" i="4"/>
  <c r="DL63" i="4"/>
  <c r="DQ63" i="4"/>
  <c r="DW63" i="4"/>
  <c r="EB63" i="4"/>
  <c r="EG63" i="4"/>
  <c r="CB63" i="4"/>
  <c r="CM63" i="4"/>
  <c r="CW63" i="4"/>
  <c r="DH63" i="4"/>
  <c r="DS63" i="4"/>
  <c r="EC63" i="4"/>
  <c r="CC63" i="4"/>
  <c r="CN63" i="4"/>
  <c r="CY63" i="4"/>
  <c r="DI63" i="4"/>
  <c r="DT63" i="4"/>
  <c r="EE63" i="4"/>
  <c r="CR63" i="4"/>
  <c r="DM63" i="4"/>
  <c r="EI63" i="4"/>
  <c r="CS63" i="4"/>
  <c r="DO63" i="4"/>
  <c r="CG63" i="4"/>
  <c r="DC63" i="4"/>
  <c r="DX63" i="4"/>
  <c r="CI63" i="4"/>
  <c r="DD63" i="4"/>
  <c r="DY63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A59" i="4"/>
  <c r="CF59" i="4"/>
  <c r="CK59" i="4"/>
  <c r="CQ59" i="4"/>
  <c r="CV59" i="4"/>
  <c r="DA59" i="4"/>
  <c r="DG59" i="4"/>
  <c r="DL59" i="4"/>
  <c r="DQ59" i="4"/>
  <c r="DW59" i="4"/>
  <c r="EB59" i="4"/>
  <c r="EG59" i="4"/>
  <c r="BY59" i="4"/>
  <c r="CG59" i="4"/>
  <c r="CN59" i="4"/>
  <c r="CU59" i="4"/>
  <c r="DC59" i="4"/>
  <c r="DI59" i="4"/>
  <c r="DP59" i="4"/>
  <c r="DX59" i="4"/>
  <c r="EE59" i="4"/>
  <c r="CB59" i="4"/>
  <c r="CI59" i="4"/>
  <c r="CO59" i="4"/>
  <c r="CW59" i="4"/>
  <c r="DD59" i="4"/>
  <c r="DK59" i="4"/>
  <c r="DS59" i="4"/>
  <c r="DY59" i="4"/>
  <c r="EF59" i="4"/>
  <c r="CC59" i="4"/>
  <c r="CR59" i="4"/>
  <c r="DE59" i="4"/>
  <c r="DT59" i="4"/>
  <c r="EI59" i="4"/>
  <c r="CE59" i="4"/>
  <c r="CS59" i="4"/>
  <c r="DH59" i="4"/>
  <c r="DU59" i="4"/>
  <c r="CJ59" i="4"/>
  <c r="CY59" i="4"/>
  <c r="DM59" i="4"/>
  <c r="EA59" i="4"/>
  <c r="CM59" i="4"/>
  <c r="CZ59" i="4"/>
  <c r="DO59" i="4"/>
  <c r="EC59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G55" i="4"/>
  <c r="CL55" i="4"/>
  <c r="CQ55" i="4"/>
  <c r="CW55" i="4"/>
  <c r="DB55" i="4"/>
  <c r="DG55" i="4"/>
  <c r="DM55" i="4"/>
  <c r="DR55" i="4"/>
  <c r="DW55" i="4"/>
  <c r="EC55" i="4"/>
  <c r="EH55" i="4"/>
  <c r="CC55" i="4"/>
  <c r="CI55" i="4"/>
  <c r="CP55" i="4"/>
  <c r="CX55" i="4"/>
  <c r="DE55" i="4"/>
  <c r="DK55" i="4"/>
  <c r="DS55" i="4"/>
  <c r="DZ55" i="4"/>
  <c r="EG55" i="4"/>
  <c r="CD55" i="4"/>
  <c r="CK55" i="4"/>
  <c r="CS55" i="4"/>
  <c r="CY55" i="4"/>
  <c r="DF55" i="4"/>
  <c r="DN55" i="4"/>
  <c r="DU55" i="4"/>
  <c r="EA55" i="4"/>
  <c r="EI55" i="4"/>
  <c r="CE55" i="4"/>
  <c r="CT55" i="4"/>
  <c r="DI55" i="4"/>
  <c r="DV55" i="4"/>
  <c r="CH55" i="4"/>
  <c r="CU55" i="4"/>
  <c r="DJ55" i="4"/>
  <c r="DY55" i="4"/>
  <c r="BY55" i="4"/>
  <c r="DA55" i="4"/>
  <c r="ED55" i="4"/>
  <c r="BZ55" i="4"/>
  <c r="DC55" i="4"/>
  <c r="EE55" i="4"/>
  <c r="CM55" i="4"/>
  <c r="DO55" i="4"/>
  <c r="CO55" i="4"/>
  <c r="DQ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C51" i="4"/>
  <c r="CH51" i="4"/>
  <c r="CM51" i="4"/>
  <c r="CS51" i="4"/>
  <c r="CX51" i="4"/>
  <c r="DC51" i="4"/>
  <c r="DI51" i="4"/>
  <c r="DN51" i="4"/>
  <c r="DS51" i="4"/>
  <c r="DY51" i="4"/>
  <c r="ED51" i="4"/>
  <c r="EI51" i="4"/>
  <c r="BY51" i="4"/>
  <c r="CE51" i="4"/>
  <c r="CL51" i="4"/>
  <c r="CT51" i="4"/>
  <c r="DA51" i="4"/>
  <c r="DG51" i="4"/>
  <c r="DO51" i="4"/>
  <c r="DV51" i="4"/>
  <c r="EC51" i="4"/>
  <c r="BZ51" i="4"/>
  <c r="CG51" i="4"/>
  <c r="CO51" i="4"/>
  <c r="CU51" i="4"/>
  <c r="DB51" i="4"/>
  <c r="DJ51" i="4"/>
  <c r="DQ51" i="4"/>
  <c r="DW51" i="4"/>
  <c r="EE51" i="4"/>
  <c r="CA51" i="4"/>
  <c r="CP51" i="4"/>
  <c r="DE51" i="4"/>
  <c r="DR51" i="4"/>
  <c r="EG51" i="4"/>
  <c r="CD51" i="4"/>
  <c r="CQ51" i="4"/>
  <c r="DF51" i="4"/>
  <c r="DU51" i="4"/>
  <c r="EH51" i="4"/>
  <c r="CW51" i="4"/>
  <c r="DZ51" i="4"/>
  <c r="CY51" i="4"/>
  <c r="EA51" i="4"/>
  <c r="CI51" i="4"/>
  <c r="DK51" i="4"/>
  <c r="CK51" i="4"/>
  <c r="DM51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BY47" i="4"/>
  <c r="CD47" i="4"/>
  <c r="CI47" i="4"/>
  <c r="CO47" i="4"/>
  <c r="CT47" i="4"/>
  <c r="CY47" i="4"/>
  <c r="DE47" i="4"/>
  <c r="DJ47" i="4"/>
  <c r="DO47" i="4"/>
  <c r="DU47" i="4"/>
  <c r="DZ47" i="4"/>
  <c r="EE47" i="4"/>
  <c r="CA47" i="4"/>
  <c r="CH47" i="4"/>
  <c r="CP47" i="4"/>
  <c r="CW47" i="4"/>
  <c r="DC47" i="4"/>
  <c r="DK47" i="4"/>
  <c r="DR47" i="4"/>
  <c r="DY47" i="4"/>
  <c r="EG47" i="4"/>
  <c r="CC47" i="4"/>
  <c r="CK47" i="4"/>
  <c r="CQ47" i="4"/>
  <c r="CX47" i="4"/>
  <c r="DF47" i="4"/>
  <c r="DM47" i="4"/>
  <c r="DS47" i="4"/>
  <c r="EA47" i="4"/>
  <c r="EH47" i="4"/>
  <c r="CL47" i="4"/>
  <c r="DA47" i="4"/>
  <c r="DN47" i="4"/>
  <c r="EC47" i="4"/>
  <c r="BZ47" i="4"/>
  <c r="CM47" i="4"/>
  <c r="DB47" i="4"/>
  <c r="DQ47" i="4"/>
  <c r="ED47" i="4"/>
  <c r="CS47" i="4"/>
  <c r="DV47" i="4"/>
  <c r="CU47" i="4"/>
  <c r="DW47" i="4"/>
  <c r="CE47" i="4"/>
  <c r="DG47" i="4"/>
  <c r="EI47" i="4"/>
  <c r="DI47" i="4"/>
  <c r="CG47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BZ43" i="4"/>
  <c r="CE43" i="4"/>
  <c r="CK43" i="4"/>
  <c r="CP43" i="4"/>
  <c r="CU43" i="4"/>
  <c r="DA43" i="4"/>
  <c r="DF43" i="4"/>
  <c r="DK43" i="4"/>
  <c r="DQ43" i="4"/>
  <c r="DV43" i="4"/>
  <c r="EA43" i="4"/>
  <c r="EG43" i="4"/>
  <c r="CD43" i="4"/>
  <c r="CL43" i="4"/>
  <c r="CS43" i="4"/>
  <c r="CY43" i="4"/>
  <c r="DG43" i="4"/>
  <c r="DN43" i="4"/>
  <c r="DU43" i="4"/>
  <c r="EC43" i="4"/>
  <c r="EI43" i="4"/>
  <c r="BY43" i="4"/>
  <c r="CG43" i="4"/>
  <c r="CM43" i="4"/>
  <c r="CT43" i="4"/>
  <c r="DB43" i="4"/>
  <c r="DI43" i="4"/>
  <c r="DO43" i="4"/>
  <c r="DW43" i="4"/>
  <c r="ED43" i="4"/>
  <c r="CH43" i="4"/>
  <c r="CW43" i="4"/>
  <c r="DJ43" i="4"/>
  <c r="DY43" i="4"/>
  <c r="CI43" i="4"/>
  <c r="CX43" i="4"/>
  <c r="DM43" i="4"/>
  <c r="DZ43" i="4"/>
  <c r="CO43" i="4"/>
  <c r="DR43" i="4"/>
  <c r="CQ43" i="4"/>
  <c r="DS43" i="4"/>
  <c r="CA43" i="4"/>
  <c r="DC43" i="4"/>
  <c r="EE43" i="4"/>
  <c r="EH43" i="4"/>
  <c r="CC43" i="4"/>
  <c r="DE43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G39" i="4"/>
  <c r="CL39" i="4"/>
  <c r="CQ39" i="4"/>
  <c r="CW39" i="4"/>
  <c r="DB39" i="4"/>
  <c r="DG39" i="4"/>
  <c r="DM39" i="4"/>
  <c r="DR39" i="4"/>
  <c r="DW39" i="4"/>
  <c r="EC39" i="4"/>
  <c r="EH39" i="4"/>
  <c r="BZ39" i="4"/>
  <c r="CH39" i="4"/>
  <c r="CO39" i="4"/>
  <c r="CU39" i="4"/>
  <c r="DC39" i="4"/>
  <c r="DJ39" i="4"/>
  <c r="DQ39" i="4"/>
  <c r="DY39" i="4"/>
  <c r="EE39" i="4"/>
  <c r="CC39" i="4"/>
  <c r="CI39" i="4"/>
  <c r="CP39" i="4"/>
  <c r="CX39" i="4"/>
  <c r="DE39" i="4"/>
  <c r="DK39" i="4"/>
  <c r="DS39" i="4"/>
  <c r="DZ39" i="4"/>
  <c r="EG39" i="4"/>
  <c r="CD39" i="4"/>
  <c r="CS39" i="4"/>
  <c r="DF39" i="4"/>
  <c r="DU39" i="4"/>
  <c r="EI39" i="4"/>
  <c r="CE39" i="4"/>
  <c r="CT39" i="4"/>
  <c r="DI39" i="4"/>
  <c r="DV39" i="4"/>
  <c r="CK39" i="4"/>
  <c r="DN39" i="4"/>
  <c r="CM39" i="4"/>
  <c r="DO39" i="4"/>
  <c r="CY39" i="4"/>
  <c r="EA39" i="4"/>
  <c r="BY39" i="4"/>
  <c r="DA39" i="4"/>
  <c r="ED39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C35" i="4"/>
  <c r="CH35" i="4"/>
  <c r="CM35" i="4"/>
  <c r="CS35" i="4"/>
  <c r="CX35" i="4"/>
  <c r="DC35" i="4"/>
  <c r="DI35" i="4"/>
  <c r="DN35" i="4"/>
  <c r="DS35" i="4"/>
  <c r="DY35" i="4"/>
  <c r="ED35" i="4"/>
  <c r="EI35" i="4"/>
  <c r="CD35" i="4"/>
  <c r="CA35" i="4"/>
  <c r="CK35" i="4"/>
  <c r="CQ35" i="4"/>
  <c r="CY35" i="4"/>
  <c r="DF35" i="4"/>
  <c r="DM35" i="4"/>
  <c r="DU35" i="4"/>
  <c r="EA35" i="4"/>
  <c r="EH35" i="4"/>
  <c r="CE35" i="4"/>
  <c r="CL35" i="4"/>
  <c r="CT35" i="4"/>
  <c r="DA35" i="4"/>
  <c r="DG35" i="4"/>
  <c r="DO35" i="4"/>
  <c r="DV35" i="4"/>
  <c r="EC35" i="4"/>
  <c r="BY35" i="4"/>
  <c r="CO35" i="4"/>
  <c r="DB35" i="4"/>
  <c r="DQ35" i="4"/>
  <c r="EE35" i="4"/>
  <c r="BZ35" i="4"/>
  <c r="CP35" i="4"/>
  <c r="DE35" i="4"/>
  <c r="DR35" i="4"/>
  <c r="EG35" i="4"/>
  <c r="CG35" i="4"/>
  <c r="DJ35" i="4"/>
  <c r="CI35" i="4"/>
  <c r="DK35" i="4"/>
  <c r="CU35" i="4"/>
  <c r="DW35" i="4"/>
  <c r="CW35" i="4"/>
  <c r="DZ35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BY31" i="4"/>
  <c r="CD31" i="4"/>
  <c r="CI31" i="4"/>
  <c r="CO31" i="4"/>
  <c r="CT31" i="4"/>
  <c r="CY31" i="4"/>
  <c r="DE31" i="4"/>
  <c r="DJ31" i="4"/>
  <c r="DO31" i="4"/>
  <c r="DU31" i="4"/>
  <c r="DZ31" i="4"/>
  <c r="EE31" i="4"/>
  <c r="CE31" i="4"/>
  <c r="CL31" i="4"/>
  <c r="CS31" i="4"/>
  <c r="DA31" i="4"/>
  <c r="DG31" i="4"/>
  <c r="DN31" i="4"/>
  <c r="DV31" i="4"/>
  <c r="EC31" i="4"/>
  <c r="EI31" i="4"/>
  <c r="BZ31" i="4"/>
  <c r="CG31" i="4"/>
  <c r="CM31" i="4"/>
  <c r="CU31" i="4"/>
  <c r="DB31" i="4"/>
  <c r="DI31" i="4"/>
  <c r="DQ31" i="4"/>
  <c r="DW31" i="4"/>
  <c r="ED31" i="4"/>
  <c r="CA31" i="4"/>
  <c r="CP31" i="4"/>
  <c r="DC31" i="4"/>
  <c r="DR31" i="4"/>
  <c r="EG31" i="4"/>
  <c r="CC31" i="4"/>
  <c r="CQ31" i="4"/>
  <c r="DF31" i="4"/>
  <c r="DS31" i="4"/>
  <c r="EH31" i="4"/>
  <c r="CW31" i="4"/>
  <c r="DY31" i="4"/>
  <c r="CX31" i="4"/>
  <c r="EA31" i="4"/>
  <c r="DK31" i="4"/>
  <c r="DM31" i="4"/>
  <c r="CH31" i="4"/>
  <c r="CK31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7" i="4"/>
  <c r="CF27" i="4"/>
  <c r="CK27" i="4"/>
  <c r="CP27" i="4"/>
  <c r="CV27" i="4"/>
  <c r="DA27" i="4"/>
  <c r="DF27" i="4"/>
  <c r="DL27" i="4"/>
  <c r="DQ27" i="4"/>
  <c r="DV27" i="4"/>
  <c r="EB27" i="4"/>
  <c r="EG27" i="4"/>
  <c r="CB27" i="4"/>
  <c r="CH27" i="4"/>
  <c r="CO27" i="4"/>
  <c r="CW27" i="4"/>
  <c r="DD27" i="4"/>
  <c r="DJ27" i="4"/>
  <c r="DR27" i="4"/>
  <c r="DY27" i="4"/>
  <c r="EF27" i="4"/>
  <c r="CC27" i="4"/>
  <c r="CL27" i="4"/>
  <c r="CT27" i="4"/>
  <c r="DE27" i="4"/>
  <c r="DN27" i="4"/>
  <c r="DX27" i="4"/>
  <c r="EH27" i="4"/>
  <c r="CD27" i="4"/>
  <c r="CN27" i="4"/>
  <c r="CX27" i="4"/>
  <c r="DH27" i="4"/>
  <c r="DP27" i="4"/>
  <c r="DZ27" i="4"/>
  <c r="CR27" i="4"/>
  <c r="DI27" i="4"/>
  <c r="EC27" i="4"/>
  <c r="BY27" i="4"/>
  <c r="CS27" i="4"/>
  <c r="DM27" i="4"/>
  <c r="ED27" i="4"/>
  <c r="CG27" i="4"/>
  <c r="DT27" i="4"/>
  <c r="CJ27" i="4"/>
  <c r="DU27" i="4"/>
  <c r="CZ27" i="4"/>
  <c r="DB27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CB23" i="4"/>
  <c r="CG23" i="4"/>
  <c r="CL23" i="4"/>
  <c r="CR23" i="4"/>
  <c r="CW23" i="4"/>
  <c r="DB23" i="4"/>
  <c r="DH23" i="4"/>
  <c r="DM23" i="4"/>
  <c r="DR23" i="4"/>
  <c r="DX23" i="4"/>
  <c r="EC23" i="4"/>
  <c r="EH23" i="4"/>
  <c r="CD23" i="4"/>
  <c r="CK23" i="4"/>
  <c r="CS23" i="4"/>
  <c r="CZ23" i="4"/>
  <c r="DF23" i="4"/>
  <c r="DN23" i="4"/>
  <c r="DU23" i="4"/>
  <c r="EB23" i="4"/>
  <c r="BY23" i="4"/>
  <c r="CH23" i="4"/>
  <c r="CP23" i="4"/>
  <c r="DA23" i="4"/>
  <c r="DJ23" i="4"/>
  <c r="DT23" i="4"/>
  <c r="ED23" i="4"/>
  <c r="BZ23" i="4"/>
  <c r="CJ23" i="4"/>
  <c r="CT23" i="4"/>
  <c r="DD23" i="4"/>
  <c r="DL23" i="4"/>
  <c r="DV23" i="4"/>
  <c r="EF23" i="4"/>
  <c r="CC23" i="4"/>
  <c r="CV23" i="4"/>
  <c r="DP23" i="4"/>
  <c r="EG23" i="4"/>
  <c r="CF23" i="4"/>
  <c r="CX23" i="4"/>
  <c r="DQ23" i="4"/>
  <c r="DE23" i="4"/>
  <c r="DI23" i="4"/>
  <c r="DY23" i="4"/>
  <c r="DZ23" i="4"/>
  <c r="CN23" i="4"/>
  <c r="CO23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CC19" i="4"/>
  <c r="CH19" i="4"/>
  <c r="CN19" i="4"/>
  <c r="CS19" i="4"/>
  <c r="CX19" i="4"/>
  <c r="DD19" i="4"/>
  <c r="DI19" i="4"/>
  <c r="DN19" i="4"/>
  <c r="DT19" i="4"/>
  <c r="DY19" i="4"/>
  <c r="ED19" i="4"/>
  <c r="BZ19" i="4"/>
  <c r="CG19" i="4"/>
  <c r="CO19" i="4"/>
  <c r="CV19" i="4"/>
  <c r="DB19" i="4"/>
  <c r="DJ19" i="4"/>
  <c r="DQ19" i="4"/>
  <c r="DX19" i="4"/>
  <c r="EF19" i="4"/>
  <c r="CD19" i="4"/>
  <c r="CL19" i="4"/>
  <c r="CW19" i="4"/>
  <c r="DF19" i="4"/>
  <c r="DP19" i="4"/>
  <c r="DZ19" i="4"/>
  <c r="EH19" i="4"/>
  <c r="CF19" i="4"/>
  <c r="CP19" i="4"/>
  <c r="CZ19" i="4"/>
  <c r="DH19" i="4"/>
  <c r="DR19" i="4"/>
  <c r="EB19" i="4"/>
  <c r="CJ19" i="4"/>
  <c r="DA19" i="4"/>
  <c r="DU19" i="4"/>
  <c r="CK19" i="4"/>
  <c r="DE19" i="4"/>
  <c r="DV19" i="4"/>
  <c r="CR19" i="4"/>
  <c r="EC19" i="4"/>
  <c r="CT19" i="4"/>
  <c r="EG19" i="4"/>
  <c r="BY19" i="4"/>
  <c r="CB19" i="4"/>
  <c r="DL19" i="4"/>
  <c r="DM19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BZ15" i="4"/>
  <c r="CE15" i="4"/>
  <c r="CJ15" i="4"/>
  <c r="CP15" i="4"/>
  <c r="CU15" i="4"/>
  <c r="CZ15" i="4"/>
  <c r="DF15" i="4"/>
  <c r="DK15" i="4"/>
  <c r="DP15" i="4"/>
  <c r="DV15" i="4"/>
  <c r="EA15" i="4"/>
  <c r="EF15" i="4"/>
  <c r="CD15" i="4"/>
  <c r="CL15" i="4"/>
  <c r="CR15" i="4"/>
  <c r="CY15" i="4"/>
  <c r="DG15" i="4"/>
  <c r="DN15" i="4"/>
  <c r="DT15" i="4"/>
  <c r="EB15" i="4"/>
  <c r="EI15" i="4"/>
  <c r="CH15" i="4"/>
  <c r="CQ15" i="4"/>
  <c r="DB15" i="4"/>
  <c r="DJ15" i="4"/>
  <c r="DS15" i="4"/>
  <c r="ED15" i="4"/>
  <c r="CA15" i="4"/>
  <c r="CI15" i="4"/>
  <c r="CT15" i="4"/>
  <c r="DC15" i="4"/>
  <c r="DL15" i="4"/>
  <c r="DW15" i="4"/>
  <c r="EE15" i="4"/>
  <c r="CB15" i="4"/>
  <c r="CV15" i="4"/>
  <c r="DO15" i="4"/>
  <c r="EH15" i="4"/>
  <c r="CF15" i="4"/>
  <c r="CX15" i="4"/>
  <c r="DR15" i="4"/>
  <c r="CM15" i="4"/>
  <c r="DX15" i="4"/>
  <c r="CN15" i="4"/>
  <c r="DZ15" i="4"/>
  <c r="DD15" i="4"/>
  <c r="DH15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A11" i="4"/>
  <c r="CF11" i="4"/>
  <c r="CL11" i="4"/>
  <c r="CQ11" i="4"/>
  <c r="CV11" i="4"/>
  <c r="DB11" i="4"/>
  <c r="DG11" i="4"/>
  <c r="DL11" i="4"/>
  <c r="DR11" i="4"/>
  <c r="DW11" i="4"/>
  <c r="EB11" i="4"/>
  <c r="EH11" i="4"/>
  <c r="BZ11" i="4"/>
  <c r="CH11" i="4"/>
  <c r="CN11" i="4"/>
  <c r="CU11" i="4"/>
  <c r="DC11" i="4"/>
  <c r="DJ11" i="4"/>
  <c r="DP11" i="4"/>
  <c r="DX11" i="4"/>
  <c r="EE11" i="4"/>
  <c r="CD11" i="4"/>
  <c r="CM11" i="4"/>
  <c r="CX11" i="4"/>
  <c r="DF11" i="4"/>
  <c r="DO11" i="4"/>
  <c r="DZ11" i="4"/>
  <c r="EI11" i="4"/>
  <c r="CE11" i="4"/>
  <c r="CP11" i="4"/>
  <c r="CY11" i="4"/>
  <c r="DH11" i="4"/>
  <c r="DS11" i="4"/>
  <c r="EA11" i="4"/>
  <c r="CI11" i="4"/>
  <c r="CZ11" i="4"/>
  <c r="DT11" i="4"/>
  <c r="CJ11" i="4"/>
  <c r="DD11" i="4"/>
  <c r="DV11" i="4"/>
  <c r="DK11" i="4"/>
  <c r="CB11" i="4"/>
  <c r="DN11" i="4"/>
  <c r="ED11" i="4"/>
  <c r="EF11" i="4"/>
  <c r="CR11" i="4"/>
  <c r="CT11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D7" i="4"/>
  <c r="CI7" i="4"/>
  <c r="CN7" i="4"/>
  <c r="CT7" i="4"/>
  <c r="CY7" i="4"/>
  <c r="DD7" i="4"/>
  <c r="DJ7" i="4"/>
  <c r="DO7" i="4"/>
  <c r="DT7" i="4"/>
  <c r="DZ7" i="4"/>
  <c r="EE7" i="4"/>
  <c r="CE7" i="4"/>
  <c r="CL7" i="4"/>
  <c r="CR7" i="4"/>
  <c r="CZ7" i="4"/>
  <c r="DG7" i="4"/>
  <c r="DN7" i="4"/>
  <c r="DV7" i="4"/>
  <c r="EB7" i="4"/>
  <c r="EI7" i="4"/>
  <c r="CB7" i="4"/>
  <c r="CM7" i="4"/>
  <c r="CV7" i="4"/>
  <c r="DF7" i="4"/>
  <c r="DP7" i="4"/>
  <c r="DX7" i="4"/>
  <c r="EH7" i="4"/>
  <c r="CA7" i="4"/>
  <c r="CP7" i="4"/>
  <c r="DB7" i="4"/>
  <c r="DL7" i="4"/>
  <c r="EA7" i="4"/>
  <c r="CF7" i="4"/>
  <c r="CQ7" i="4"/>
  <c r="DC7" i="4"/>
  <c r="DR7" i="4"/>
  <c r="ED7" i="4"/>
  <c r="CU7" i="4"/>
  <c r="DS7" i="4"/>
  <c r="BZ7" i="4"/>
  <c r="CX7" i="4"/>
  <c r="DW7" i="4"/>
  <c r="DH7" i="4"/>
  <c r="DK7" i="4"/>
  <c r="EF7" i="4"/>
  <c r="CH7" i="4"/>
  <c r="CJ7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CB98" i="4"/>
  <c r="CH98" i="4"/>
  <c r="CM98" i="4"/>
  <c r="CR98" i="4"/>
  <c r="CX98" i="4"/>
  <c r="DC98" i="4"/>
  <c r="DH98" i="4"/>
  <c r="DN98" i="4"/>
  <c r="DS98" i="4"/>
  <c r="DX98" i="4"/>
  <c r="ED98" i="4"/>
  <c r="EI98" i="4"/>
  <c r="CD98" i="4"/>
  <c r="CI98" i="4"/>
  <c r="CN98" i="4"/>
  <c r="CT98" i="4"/>
  <c r="CY98" i="4"/>
  <c r="DD98" i="4"/>
  <c r="DJ98" i="4"/>
  <c r="DO98" i="4"/>
  <c r="DT98" i="4"/>
  <c r="DZ98" i="4"/>
  <c r="EE98" i="4"/>
  <c r="CE98" i="4"/>
  <c r="CP98" i="4"/>
  <c r="CZ98" i="4"/>
  <c r="DK98" i="4"/>
  <c r="DV98" i="4"/>
  <c r="EF98" i="4"/>
  <c r="CF98" i="4"/>
  <c r="CQ98" i="4"/>
  <c r="DB98" i="4"/>
  <c r="DL98" i="4"/>
  <c r="DW98" i="4"/>
  <c r="EH98" i="4"/>
  <c r="CJ98" i="4"/>
  <c r="DF98" i="4"/>
  <c r="EA98" i="4"/>
  <c r="CL98" i="4"/>
  <c r="DG98" i="4"/>
  <c r="EB98" i="4"/>
  <c r="BZ98" i="4"/>
  <c r="CU98" i="4"/>
  <c r="DP98" i="4"/>
  <c r="CA98" i="4"/>
  <c r="CV98" i="4"/>
  <c r="DR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CD94" i="4"/>
  <c r="CI94" i="4"/>
  <c r="CN94" i="4"/>
  <c r="CT94" i="4"/>
  <c r="CY94" i="4"/>
  <c r="DD94" i="4"/>
  <c r="DJ94" i="4"/>
  <c r="DO94" i="4"/>
  <c r="DT94" i="4"/>
  <c r="DZ94" i="4"/>
  <c r="EE94" i="4"/>
  <c r="BZ94" i="4"/>
  <c r="CE94" i="4"/>
  <c r="CJ94" i="4"/>
  <c r="CP94" i="4"/>
  <c r="CU94" i="4"/>
  <c r="CZ94" i="4"/>
  <c r="DF94" i="4"/>
  <c r="DK94" i="4"/>
  <c r="DP94" i="4"/>
  <c r="DV94" i="4"/>
  <c r="EA94" i="4"/>
  <c r="EF94" i="4"/>
  <c r="CA94" i="4"/>
  <c r="CL94" i="4"/>
  <c r="CV94" i="4"/>
  <c r="DG94" i="4"/>
  <c r="DR94" i="4"/>
  <c r="EB94" i="4"/>
  <c r="CB94" i="4"/>
  <c r="CM94" i="4"/>
  <c r="CX94" i="4"/>
  <c r="DH94" i="4"/>
  <c r="DS94" i="4"/>
  <c r="ED94" i="4"/>
  <c r="CF94" i="4"/>
  <c r="DB94" i="4"/>
  <c r="DW94" i="4"/>
  <c r="CH94" i="4"/>
  <c r="DC94" i="4"/>
  <c r="DX94" i="4"/>
  <c r="CQ94" i="4"/>
  <c r="DL94" i="4"/>
  <c r="EH94" i="4"/>
  <c r="EI94" i="4"/>
  <c r="CR94" i="4"/>
  <c r="DN94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Z90" i="4"/>
  <c r="CE90" i="4"/>
  <c r="CJ90" i="4"/>
  <c r="CP90" i="4"/>
  <c r="CU90" i="4"/>
  <c r="CZ90" i="4"/>
  <c r="DF90" i="4"/>
  <c r="DK90" i="4"/>
  <c r="DP90" i="4"/>
  <c r="DV90" i="4"/>
  <c r="EA90" i="4"/>
  <c r="EF90" i="4"/>
  <c r="CA90" i="4"/>
  <c r="CF90" i="4"/>
  <c r="CL90" i="4"/>
  <c r="CQ90" i="4"/>
  <c r="CV90" i="4"/>
  <c r="DB90" i="4"/>
  <c r="DG90" i="4"/>
  <c r="DL90" i="4"/>
  <c r="DR90" i="4"/>
  <c r="DW90" i="4"/>
  <c r="EB90" i="4"/>
  <c r="EH90" i="4"/>
  <c r="CH90" i="4"/>
  <c r="CR90" i="4"/>
  <c r="DC90" i="4"/>
  <c r="DN90" i="4"/>
  <c r="DX90" i="4"/>
  <c r="EI90" i="4"/>
  <c r="CI90" i="4"/>
  <c r="CT90" i="4"/>
  <c r="DD90" i="4"/>
  <c r="DO90" i="4"/>
  <c r="DZ90" i="4"/>
  <c r="CB90" i="4"/>
  <c r="CX90" i="4"/>
  <c r="DS90" i="4"/>
  <c r="CD90" i="4"/>
  <c r="CY90" i="4"/>
  <c r="DT90" i="4"/>
  <c r="CM90" i="4"/>
  <c r="DH90" i="4"/>
  <c r="ED90" i="4"/>
  <c r="EE90" i="4"/>
  <c r="CN90" i="4"/>
  <c r="DJ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A86" i="4"/>
  <c r="CF86" i="4"/>
  <c r="CL86" i="4"/>
  <c r="CQ86" i="4"/>
  <c r="CV86" i="4"/>
  <c r="DB86" i="4"/>
  <c r="DG86" i="4"/>
  <c r="DL86" i="4"/>
  <c r="DR86" i="4"/>
  <c r="DW86" i="4"/>
  <c r="EB86" i="4"/>
  <c r="EH86" i="4"/>
  <c r="CB86" i="4"/>
  <c r="CH86" i="4"/>
  <c r="CM86" i="4"/>
  <c r="CR86" i="4"/>
  <c r="CX86" i="4"/>
  <c r="DC86" i="4"/>
  <c r="DH86" i="4"/>
  <c r="DN86" i="4"/>
  <c r="DS86" i="4"/>
  <c r="DX86" i="4"/>
  <c r="ED86" i="4"/>
  <c r="EI86" i="4"/>
  <c r="CD86" i="4"/>
  <c r="CN86" i="4"/>
  <c r="CY86" i="4"/>
  <c r="DJ86" i="4"/>
  <c r="DT86" i="4"/>
  <c r="EE86" i="4"/>
  <c r="CE86" i="4"/>
  <c r="CP86" i="4"/>
  <c r="CZ86" i="4"/>
  <c r="DK86" i="4"/>
  <c r="DV86" i="4"/>
  <c r="EF86" i="4"/>
  <c r="CT86" i="4"/>
  <c r="DO86" i="4"/>
  <c r="BZ86" i="4"/>
  <c r="CU86" i="4"/>
  <c r="DP86" i="4"/>
  <c r="CI86" i="4"/>
  <c r="DD86" i="4"/>
  <c r="DZ86" i="4"/>
  <c r="EA86" i="4"/>
  <c r="CJ86" i="4"/>
  <c r="DF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CB82" i="4"/>
  <c r="CH82" i="4"/>
  <c r="CM82" i="4"/>
  <c r="CR82" i="4"/>
  <c r="CX82" i="4"/>
  <c r="DC82" i="4"/>
  <c r="DH82" i="4"/>
  <c r="DN82" i="4"/>
  <c r="DS82" i="4"/>
  <c r="DX82" i="4"/>
  <c r="ED82" i="4"/>
  <c r="EI82" i="4"/>
  <c r="CD82" i="4"/>
  <c r="CI82" i="4"/>
  <c r="CN82" i="4"/>
  <c r="CT82" i="4"/>
  <c r="CY82" i="4"/>
  <c r="DD82" i="4"/>
  <c r="DJ82" i="4"/>
  <c r="DO82" i="4"/>
  <c r="DT82" i="4"/>
  <c r="DZ82" i="4"/>
  <c r="EE82" i="4"/>
  <c r="BZ82" i="4"/>
  <c r="CJ82" i="4"/>
  <c r="CU82" i="4"/>
  <c r="DF82" i="4"/>
  <c r="DP82" i="4"/>
  <c r="EA82" i="4"/>
  <c r="CA82" i="4"/>
  <c r="CL82" i="4"/>
  <c r="CV82" i="4"/>
  <c r="DG82" i="4"/>
  <c r="DR82" i="4"/>
  <c r="EB82" i="4"/>
  <c r="CP82" i="4"/>
  <c r="DK82" i="4"/>
  <c r="EF82" i="4"/>
  <c r="CQ82" i="4"/>
  <c r="DL82" i="4"/>
  <c r="EH82" i="4"/>
  <c r="CE82" i="4"/>
  <c r="CZ82" i="4"/>
  <c r="DV82" i="4"/>
  <c r="CF82" i="4"/>
  <c r="DW82" i="4"/>
  <c r="DB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D78" i="4"/>
  <c r="CI78" i="4"/>
  <c r="CN78" i="4"/>
  <c r="CT78" i="4"/>
  <c r="CY78" i="4"/>
  <c r="DD78" i="4"/>
  <c r="DJ78" i="4"/>
  <c r="DO78" i="4"/>
  <c r="DT78" i="4"/>
  <c r="DZ78" i="4"/>
  <c r="EE78" i="4"/>
  <c r="BZ78" i="4"/>
  <c r="CE78" i="4"/>
  <c r="CJ78" i="4"/>
  <c r="CP78" i="4"/>
  <c r="CU78" i="4"/>
  <c r="CZ78" i="4"/>
  <c r="DF78" i="4"/>
  <c r="DK78" i="4"/>
  <c r="DP78" i="4"/>
  <c r="DV78" i="4"/>
  <c r="EA78" i="4"/>
  <c r="EF78" i="4"/>
  <c r="CF78" i="4"/>
  <c r="CQ78" i="4"/>
  <c r="DB78" i="4"/>
  <c r="DL78" i="4"/>
  <c r="DW78" i="4"/>
  <c r="EH78" i="4"/>
  <c r="CH78" i="4"/>
  <c r="CR78" i="4"/>
  <c r="DC78" i="4"/>
  <c r="DN78" i="4"/>
  <c r="DX78" i="4"/>
  <c r="EI78" i="4"/>
  <c r="CL78" i="4"/>
  <c r="DG78" i="4"/>
  <c r="EB78" i="4"/>
  <c r="CM78" i="4"/>
  <c r="DH78" i="4"/>
  <c r="ED78" i="4"/>
  <c r="CA78" i="4"/>
  <c r="CV78" i="4"/>
  <c r="DR78" i="4"/>
  <c r="CB78" i="4"/>
  <c r="CX78" i="4"/>
  <c r="DS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BZ74" i="4"/>
  <c r="CE74" i="4"/>
  <c r="CJ74" i="4"/>
  <c r="CP74" i="4"/>
  <c r="CU74" i="4"/>
  <c r="CZ74" i="4"/>
  <c r="DF74" i="4"/>
  <c r="DK74" i="4"/>
  <c r="DP74" i="4"/>
  <c r="DV74" i="4"/>
  <c r="EA74" i="4"/>
  <c r="EF74" i="4"/>
  <c r="CA74" i="4"/>
  <c r="CF74" i="4"/>
  <c r="CL74" i="4"/>
  <c r="CQ74" i="4"/>
  <c r="CV74" i="4"/>
  <c r="DB74" i="4"/>
  <c r="DG74" i="4"/>
  <c r="DL74" i="4"/>
  <c r="DR74" i="4"/>
  <c r="DW74" i="4"/>
  <c r="EB74" i="4"/>
  <c r="EH74" i="4"/>
  <c r="CB74" i="4"/>
  <c r="CM74" i="4"/>
  <c r="CX74" i="4"/>
  <c r="DH74" i="4"/>
  <c r="DS74" i="4"/>
  <c r="ED74" i="4"/>
  <c r="CD74" i="4"/>
  <c r="CN74" i="4"/>
  <c r="CY74" i="4"/>
  <c r="DJ74" i="4"/>
  <c r="DT74" i="4"/>
  <c r="EE74" i="4"/>
  <c r="CH74" i="4"/>
  <c r="DC74" i="4"/>
  <c r="DX74" i="4"/>
  <c r="CI74" i="4"/>
  <c r="DD74" i="4"/>
  <c r="DZ74" i="4"/>
  <c r="CR74" i="4"/>
  <c r="DN74" i="4"/>
  <c r="EI74" i="4"/>
  <c r="CT74" i="4"/>
  <c r="DO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A70" i="4"/>
  <c r="CF70" i="4"/>
  <c r="CL70" i="4"/>
  <c r="CQ70" i="4"/>
  <c r="CV70" i="4"/>
  <c r="DB70" i="4"/>
  <c r="DG70" i="4"/>
  <c r="DL70" i="4"/>
  <c r="DR70" i="4"/>
  <c r="DW70" i="4"/>
  <c r="EB70" i="4"/>
  <c r="EH70" i="4"/>
  <c r="CB70" i="4"/>
  <c r="CH70" i="4"/>
  <c r="CM70" i="4"/>
  <c r="CR70" i="4"/>
  <c r="CX70" i="4"/>
  <c r="DC70" i="4"/>
  <c r="DH70" i="4"/>
  <c r="DN70" i="4"/>
  <c r="DS70" i="4"/>
  <c r="DX70" i="4"/>
  <c r="ED70" i="4"/>
  <c r="EI70" i="4"/>
  <c r="CI70" i="4"/>
  <c r="CT70" i="4"/>
  <c r="DD70" i="4"/>
  <c r="DO70" i="4"/>
  <c r="DZ70" i="4"/>
  <c r="BZ70" i="4"/>
  <c r="CJ70" i="4"/>
  <c r="CU70" i="4"/>
  <c r="DF70" i="4"/>
  <c r="DP70" i="4"/>
  <c r="EA70" i="4"/>
  <c r="CD70" i="4"/>
  <c r="CY70" i="4"/>
  <c r="DT70" i="4"/>
  <c r="CE70" i="4"/>
  <c r="CZ70" i="4"/>
  <c r="DV70" i="4"/>
  <c r="CN70" i="4"/>
  <c r="DJ70" i="4"/>
  <c r="EE70" i="4"/>
  <c r="CP70" i="4"/>
  <c r="DK70" i="4"/>
  <c r="EF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H66" i="4"/>
  <c r="CM66" i="4"/>
  <c r="CR66" i="4"/>
  <c r="CX66" i="4"/>
  <c r="DC66" i="4"/>
  <c r="DH66" i="4"/>
  <c r="DN66" i="4"/>
  <c r="DS66" i="4"/>
  <c r="DX66" i="4"/>
  <c r="ED66" i="4"/>
  <c r="EI66" i="4"/>
  <c r="CD66" i="4"/>
  <c r="CI66" i="4"/>
  <c r="CN66" i="4"/>
  <c r="CT66" i="4"/>
  <c r="CY66" i="4"/>
  <c r="DD66" i="4"/>
  <c r="DJ66" i="4"/>
  <c r="DO66" i="4"/>
  <c r="DT66" i="4"/>
  <c r="DZ66" i="4"/>
  <c r="EE66" i="4"/>
  <c r="CE66" i="4"/>
  <c r="CP66" i="4"/>
  <c r="CZ66" i="4"/>
  <c r="DK66" i="4"/>
  <c r="DV66" i="4"/>
  <c r="EF66" i="4"/>
  <c r="CF66" i="4"/>
  <c r="CQ66" i="4"/>
  <c r="DB66" i="4"/>
  <c r="DL66" i="4"/>
  <c r="DW66" i="4"/>
  <c r="EH66" i="4"/>
  <c r="BZ66" i="4"/>
  <c r="CU66" i="4"/>
  <c r="DP66" i="4"/>
  <c r="CA66" i="4"/>
  <c r="CV66" i="4"/>
  <c r="DR66" i="4"/>
  <c r="CJ66" i="4"/>
  <c r="DF66" i="4"/>
  <c r="EA66" i="4"/>
  <c r="CL66" i="4"/>
  <c r="DG66" i="4"/>
  <c r="EB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D62" i="4"/>
  <c r="CB62" i="4"/>
  <c r="CI62" i="4"/>
  <c r="CN62" i="4"/>
  <c r="CT62" i="4"/>
  <c r="CY62" i="4"/>
  <c r="DD62" i="4"/>
  <c r="DJ62" i="4"/>
  <c r="DO62" i="4"/>
  <c r="DT62" i="4"/>
  <c r="DZ62" i="4"/>
  <c r="EE62" i="4"/>
  <c r="CE62" i="4"/>
  <c r="CJ62" i="4"/>
  <c r="CP62" i="4"/>
  <c r="CU62" i="4"/>
  <c r="CZ62" i="4"/>
  <c r="DF62" i="4"/>
  <c r="DK62" i="4"/>
  <c r="DP62" i="4"/>
  <c r="DV62" i="4"/>
  <c r="EA62" i="4"/>
  <c r="EF62" i="4"/>
  <c r="BZ62" i="4"/>
  <c r="CL62" i="4"/>
  <c r="CV62" i="4"/>
  <c r="DG62" i="4"/>
  <c r="DR62" i="4"/>
  <c r="EB62" i="4"/>
  <c r="CA62" i="4"/>
  <c r="CM62" i="4"/>
  <c r="CX62" i="4"/>
  <c r="DH62" i="4"/>
  <c r="DS62" i="4"/>
  <c r="ED62" i="4"/>
  <c r="CQ62" i="4"/>
  <c r="DL62" i="4"/>
  <c r="EH62" i="4"/>
  <c r="CR62" i="4"/>
  <c r="DN62" i="4"/>
  <c r="EI62" i="4"/>
  <c r="CF62" i="4"/>
  <c r="DB62" i="4"/>
  <c r="DW62" i="4"/>
  <c r="CH62" i="4"/>
  <c r="DC62" i="4"/>
  <c r="DX62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Z58" i="4"/>
  <c r="CE58" i="4"/>
  <c r="CJ58" i="4"/>
  <c r="CP58" i="4"/>
  <c r="CU58" i="4"/>
  <c r="CZ58" i="4"/>
  <c r="DF58" i="4"/>
  <c r="DK58" i="4"/>
  <c r="DP58" i="4"/>
  <c r="DV58" i="4"/>
  <c r="EA58" i="4"/>
  <c r="EF58" i="4"/>
  <c r="CA58" i="4"/>
  <c r="CF58" i="4"/>
  <c r="CL58" i="4"/>
  <c r="CQ58" i="4"/>
  <c r="CV58" i="4"/>
  <c r="DB58" i="4"/>
  <c r="DG58" i="4"/>
  <c r="DL58" i="4"/>
  <c r="DR58" i="4"/>
  <c r="DW58" i="4"/>
  <c r="EB58" i="4"/>
  <c r="CB58" i="4"/>
  <c r="CM58" i="4"/>
  <c r="CX58" i="4"/>
  <c r="DH58" i="4"/>
  <c r="DS58" i="4"/>
  <c r="ED58" i="4"/>
  <c r="CD58" i="4"/>
  <c r="CN58" i="4"/>
  <c r="CY58" i="4"/>
  <c r="DJ58" i="4"/>
  <c r="DT58" i="4"/>
  <c r="EE58" i="4"/>
  <c r="CH58" i="4"/>
  <c r="DC58" i="4"/>
  <c r="DX58" i="4"/>
  <c r="CI58" i="4"/>
  <c r="DD58" i="4"/>
  <c r="DZ58" i="4"/>
  <c r="CR58" i="4"/>
  <c r="DN58" i="4"/>
  <c r="EH58" i="4"/>
  <c r="CT58" i="4"/>
  <c r="DO58" i="4"/>
  <c r="EI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F54" i="4"/>
  <c r="CK54" i="4"/>
  <c r="CP54" i="4"/>
  <c r="CV54" i="4"/>
  <c r="DA54" i="4"/>
  <c r="DF54" i="4"/>
  <c r="DL54" i="4"/>
  <c r="DQ54" i="4"/>
  <c r="DV54" i="4"/>
  <c r="EB54" i="4"/>
  <c r="EG54" i="4"/>
  <c r="CB54" i="4"/>
  <c r="CH54" i="4"/>
  <c r="CO54" i="4"/>
  <c r="CW54" i="4"/>
  <c r="DD54" i="4"/>
  <c r="DJ54" i="4"/>
  <c r="DR54" i="4"/>
  <c r="DY54" i="4"/>
  <c r="EF54" i="4"/>
  <c r="CC54" i="4"/>
  <c r="CJ54" i="4"/>
  <c r="CR54" i="4"/>
  <c r="CX54" i="4"/>
  <c r="DE54" i="4"/>
  <c r="DM54" i="4"/>
  <c r="DT54" i="4"/>
  <c r="DZ54" i="4"/>
  <c r="EH54" i="4"/>
  <c r="CL54" i="4"/>
  <c r="CZ54" i="4"/>
  <c r="DN54" i="4"/>
  <c r="EC54" i="4"/>
  <c r="BY54" i="4"/>
  <c r="CN54" i="4"/>
  <c r="DB54" i="4"/>
  <c r="DP54" i="4"/>
  <c r="ED54" i="4"/>
  <c r="CD54" i="4"/>
  <c r="DH54" i="4"/>
  <c r="CG54" i="4"/>
  <c r="DI54" i="4"/>
  <c r="CS54" i="4"/>
  <c r="DU54" i="4"/>
  <c r="DX54" i="4"/>
  <c r="CT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EI50" i="4"/>
  <c r="CB50" i="4"/>
  <c r="CG50" i="4"/>
  <c r="CL50" i="4"/>
  <c r="CR50" i="4"/>
  <c r="CW50" i="4"/>
  <c r="DB50" i="4"/>
  <c r="DH50" i="4"/>
  <c r="DM50" i="4"/>
  <c r="DR50" i="4"/>
  <c r="DX50" i="4"/>
  <c r="EC50" i="4"/>
  <c r="EH50" i="4"/>
  <c r="CD50" i="4"/>
  <c r="CK50" i="4"/>
  <c r="CS50" i="4"/>
  <c r="CZ50" i="4"/>
  <c r="DF50" i="4"/>
  <c r="DN50" i="4"/>
  <c r="DU50" i="4"/>
  <c r="EB50" i="4"/>
  <c r="BY50" i="4"/>
  <c r="CF50" i="4"/>
  <c r="CN50" i="4"/>
  <c r="CT50" i="4"/>
  <c r="DA50" i="4"/>
  <c r="DI50" i="4"/>
  <c r="DP50" i="4"/>
  <c r="DV50" i="4"/>
  <c r="ED50" i="4"/>
  <c r="CH50" i="4"/>
  <c r="CV50" i="4"/>
  <c r="DJ50" i="4"/>
  <c r="DY50" i="4"/>
  <c r="CJ50" i="4"/>
  <c r="CX50" i="4"/>
  <c r="DL50" i="4"/>
  <c r="DZ50" i="4"/>
  <c r="BZ50" i="4"/>
  <c r="DD50" i="4"/>
  <c r="EF50" i="4"/>
  <c r="CC50" i="4"/>
  <c r="DE50" i="4"/>
  <c r="EG50" i="4"/>
  <c r="CO50" i="4"/>
  <c r="DQ50" i="4"/>
  <c r="CP50" i="4"/>
  <c r="DT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CC46" i="4"/>
  <c r="CH46" i="4"/>
  <c r="CN46" i="4"/>
  <c r="CS46" i="4"/>
  <c r="CX46" i="4"/>
  <c r="DD46" i="4"/>
  <c r="DI46" i="4"/>
  <c r="DN46" i="4"/>
  <c r="DT46" i="4"/>
  <c r="DY46" i="4"/>
  <c r="ED46" i="4"/>
  <c r="BZ46" i="4"/>
  <c r="CG46" i="4"/>
  <c r="CO46" i="4"/>
  <c r="CV46" i="4"/>
  <c r="DB46" i="4"/>
  <c r="DJ46" i="4"/>
  <c r="DQ46" i="4"/>
  <c r="DX46" i="4"/>
  <c r="EF46" i="4"/>
  <c r="CB46" i="4"/>
  <c r="CJ46" i="4"/>
  <c r="CP46" i="4"/>
  <c r="CW46" i="4"/>
  <c r="DE46" i="4"/>
  <c r="DL46" i="4"/>
  <c r="DR46" i="4"/>
  <c r="DZ46" i="4"/>
  <c r="EG46" i="4"/>
  <c r="CD46" i="4"/>
  <c r="CR46" i="4"/>
  <c r="DF46" i="4"/>
  <c r="DU46" i="4"/>
  <c r="EH46" i="4"/>
  <c r="CF46" i="4"/>
  <c r="CT46" i="4"/>
  <c r="DH46" i="4"/>
  <c r="DV46" i="4"/>
  <c r="CZ46" i="4"/>
  <c r="EB46" i="4"/>
  <c r="BY46" i="4"/>
  <c r="DA46" i="4"/>
  <c r="EC46" i="4"/>
  <c r="CK46" i="4"/>
  <c r="DM46" i="4"/>
  <c r="CL46" i="4"/>
  <c r="DP46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Y42" i="4"/>
  <c r="CD42" i="4"/>
  <c r="CJ42" i="4"/>
  <c r="CO42" i="4"/>
  <c r="CT42" i="4"/>
  <c r="CZ42" i="4"/>
  <c r="DE42" i="4"/>
  <c r="DJ42" i="4"/>
  <c r="DP42" i="4"/>
  <c r="DU42" i="4"/>
  <c r="DZ42" i="4"/>
  <c r="EF42" i="4"/>
  <c r="CC42" i="4"/>
  <c r="CK42" i="4"/>
  <c r="CR42" i="4"/>
  <c r="CX42" i="4"/>
  <c r="DF42" i="4"/>
  <c r="DM42" i="4"/>
  <c r="DT42" i="4"/>
  <c r="EB42" i="4"/>
  <c r="EH42" i="4"/>
  <c r="CF42" i="4"/>
  <c r="CL42" i="4"/>
  <c r="CS42" i="4"/>
  <c r="DA42" i="4"/>
  <c r="DH42" i="4"/>
  <c r="DN42" i="4"/>
  <c r="DV42" i="4"/>
  <c r="EC42" i="4"/>
  <c r="BZ42" i="4"/>
  <c r="CN42" i="4"/>
  <c r="DB42" i="4"/>
  <c r="DQ42" i="4"/>
  <c r="ED42" i="4"/>
  <c r="CB42" i="4"/>
  <c r="CP42" i="4"/>
  <c r="DD42" i="4"/>
  <c r="DR42" i="4"/>
  <c r="EG42" i="4"/>
  <c r="CV42" i="4"/>
  <c r="DX42" i="4"/>
  <c r="CW42" i="4"/>
  <c r="DY42" i="4"/>
  <c r="CG42" i="4"/>
  <c r="DI42" i="4"/>
  <c r="CH42" i="4"/>
  <c r="DL42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8" i="4"/>
  <c r="CF38" i="4"/>
  <c r="CK38" i="4"/>
  <c r="CP38" i="4"/>
  <c r="CV38" i="4"/>
  <c r="DA38" i="4"/>
  <c r="DF38" i="4"/>
  <c r="DL38" i="4"/>
  <c r="DQ38" i="4"/>
  <c r="DV38" i="4"/>
  <c r="EB38" i="4"/>
  <c r="EG38" i="4"/>
  <c r="BY38" i="4"/>
  <c r="CG38" i="4"/>
  <c r="CN38" i="4"/>
  <c r="CT38" i="4"/>
  <c r="DB38" i="4"/>
  <c r="DI38" i="4"/>
  <c r="DP38" i="4"/>
  <c r="DX38" i="4"/>
  <c r="ED38" i="4"/>
  <c r="CB38" i="4"/>
  <c r="CH38" i="4"/>
  <c r="CO38" i="4"/>
  <c r="CW38" i="4"/>
  <c r="DD38" i="4"/>
  <c r="DJ38" i="4"/>
  <c r="DR38" i="4"/>
  <c r="DY38" i="4"/>
  <c r="EF38" i="4"/>
  <c r="CJ38" i="4"/>
  <c r="CX38" i="4"/>
  <c r="DM38" i="4"/>
  <c r="DZ38" i="4"/>
  <c r="CL38" i="4"/>
  <c r="CZ38" i="4"/>
  <c r="DN38" i="4"/>
  <c r="EC38" i="4"/>
  <c r="CR38" i="4"/>
  <c r="DT38" i="4"/>
  <c r="CS38" i="4"/>
  <c r="DU38" i="4"/>
  <c r="CC38" i="4"/>
  <c r="DE38" i="4"/>
  <c r="EH38" i="4"/>
  <c r="DH38" i="4"/>
  <c r="CD38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EI34" i="4"/>
  <c r="CB34" i="4"/>
  <c r="CG34" i="4"/>
  <c r="CL34" i="4"/>
  <c r="CR34" i="4"/>
  <c r="CW34" i="4"/>
  <c r="DB34" i="4"/>
  <c r="DH34" i="4"/>
  <c r="DM34" i="4"/>
  <c r="DR34" i="4"/>
  <c r="DX34" i="4"/>
  <c r="EC34" i="4"/>
  <c r="EH34" i="4"/>
  <c r="BZ34" i="4"/>
  <c r="CH34" i="4"/>
  <c r="CO34" i="4"/>
  <c r="CV34" i="4"/>
  <c r="DD34" i="4"/>
  <c r="DJ34" i="4"/>
  <c r="DQ34" i="4"/>
  <c r="DY34" i="4"/>
  <c r="EF34" i="4"/>
  <c r="CC34" i="4"/>
  <c r="CJ34" i="4"/>
  <c r="CP34" i="4"/>
  <c r="CX34" i="4"/>
  <c r="DE34" i="4"/>
  <c r="DL34" i="4"/>
  <c r="DT34" i="4"/>
  <c r="DZ34" i="4"/>
  <c r="EG34" i="4"/>
  <c r="CK34" i="4"/>
  <c r="CZ34" i="4"/>
  <c r="DN34" i="4"/>
  <c r="EB34" i="4"/>
  <c r="BY34" i="4"/>
  <c r="CN34" i="4"/>
  <c r="DA34" i="4"/>
  <c r="DP34" i="4"/>
  <c r="ED34" i="4"/>
  <c r="CD34" i="4"/>
  <c r="DF34" i="4"/>
  <c r="CF34" i="4"/>
  <c r="DI34" i="4"/>
  <c r="CS34" i="4"/>
  <c r="CT34" i="4"/>
  <c r="DU34" i="4"/>
  <c r="DV34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CC30" i="4"/>
  <c r="CH30" i="4"/>
  <c r="CN30" i="4"/>
  <c r="CS30" i="4"/>
  <c r="CX30" i="4"/>
  <c r="DD30" i="4"/>
  <c r="DI30" i="4"/>
  <c r="DN30" i="4"/>
  <c r="DT30" i="4"/>
  <c r="DY30" i="4"/>
  <c r="ED30" i="4"/>
  <c r="CD30" i="4"/>
  <c r="CK30" i="4"/>
  <c r="CR30" i="4"/>
  <c r="CZ30" i="4"/>
  <c r="DF30" i="4"/>
  <c r="DM30" i="4"/>
  <c r="DU30" i="4"/>
  <c r="EB30" i="4"/>
  <c r="EH30" i="4"/>
  <c r="BY30" i="4"/>
  <c r="CF30" i="4"/>
  <c r="CL30" i="4"/>
  <c r="CT30" i="4"/>
  <c r="DA30" i="4"/>
  <c r="DH30" i="4"/>
  <c r="DP30" i="4"/>
  <c r="DV30" i="4"/>
  <c r="EC30" i="4"/>
  <c r="CG30" i="4"/>
  <c r="CV30" i="4"/>
  <c r="DJ30" i="4"/>
  <c r="DX30" i="4"/>
  <c r="CJ30" i="4"/>
  <c r="CW30" i="4"/>
  <c r="DL30" i="4"/>
  <c r="DZ30" i="4"/>
  <c r="BZ30" i="4"/>
  <c r="DB30" i="4"/>
  <c r="EF30" i="4"/>
  <c r="CB30" i="4"/>
  <c r="DE30" i="4"/>
  <c r="EG30" i="4"/>
  <c r="DQ30" i="4"/>
  <c r="DR30" i="4"/>
  <c r="CO30" i="4"/>
  <c r="CP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E26" i="4"/>
  <c r="CJ26" i="4"/>
  <c r="CO26" i="4"/>
  <c r="CU26" i="4"/>
  <c r="CZ26" i="4"/>
  <c r="DE26" i="4"/>
  <c r="DK26" i="4"/>
  <c r="DP26" i="4"/>
  <c r="DU26" i="4"/>
  <c r="EA26" i="4"/>
  <c r="EF26" i="4"/>
  <c r="CA26" i="4"/>
  <c r="CG26" i="4"/>
  <c r="CN26" i="4"/>
  <c r="CV26" i="4"/>
  <c r="DC26" i="4"/>
  <c r="DI26" i="4"/>
  <c r="DQ26" i="4"/>
  <c r="DX26" i="4"/>
  <c r="EE26" i="4"/>
  <c r="CI26" i="4"/>
  <c r="CR26" i="4"/>
  <c r="DA26" i="4"/>
  <c r="DL26" i="4"/>
  <c r="DT26" i="4"/>
  <c r="EC26" i="4"/>
  <c r="CB26" i="4"/>
  <c r="CK26" i="4"/>
  <c r="CS26" i="4"/>
  <c r="DD26" i="4"/>
  <c r="DM26" i="4"/>
  <c r="DW26" i="4"/>
  <c r="EG26" i="4"/>
  <c r="CC26" i="4"/>
  <c r="CW26" i="4"/>
  <c r="DO26" i="4"/>
  <c r="EI26" i="4"/>
  <c r="CF26" i="4"/>
  <c r="CY26" i="4"/>
  <c r="DS26" i="4"/>
  <c r="DG26" i="4"/>
  <c r="DH26" i="4"/>
  <c r="CM26" i="4"/>
  <c r="CQ26" i="4"/>
  <c r="DY26" i="4"/>
  <c r="EB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A22" i="4"/>
  <c r="CF22" i="4"/>
  <c r="CK22" i="4"/>
  <c r="CQ22" i="4"/>
  <c r="CV22" i="4"/>
  <c r="DA22" i="4"/>
  <c r="DG22" i="4"/>
  <c r="DL22" i="4"/>
  <c r="DQ22" i="4"/>
  <c r="DW22" i="4"/>
  <c r="EB22" i="4"/>
  <c r="EG22" i="4"/>
  <c r="CC22" i="4"/>
  <c r="CJ22" i="4"/>
  <c r="CR22" i="4"/>
  <c r="CY22" i="4"/>
  <c r="DE22" i="4"/>
  <c r="DM22" i="4"/>
  <c r="DT22" i="4"/>
  <c r="EA22" i="4"/>
  <c r="EI22" i="4"/>
  <c r="CE22" i="4"/>
  <c r="CN22" i="4"/>
  <c r="CW22" i="4"/>
  <c r="DH22" i="4"/>
  <c r="DP22" i="4"/>
  <c r="DY22" i="4"/>
  <c r="CG22" i="4"/>
  <c r="CO22" i="4"/>
  <c r="CZ22" i="4"/>
  <c r="DI22" i="4"/>
  <c r="DS22" i="4"/>
  <c r="EC22" i="4"/>
  <c r="CI22" i="4"/>
  <c r="DC22" i="4"/>
  <c r="DU22" i="4"/>
  <c r="CM22" i="4"/>
  <c r="DD22" i="4"/>
  <c r="DX22" i="4"/>
  <c r="CS22" i="4"/>
  <c r="EE22" i="4"/>
  <c r="CU22" i="4"/>
  <c r="EF22" i="4"/>
  <c r="DK22" i="4"/>
  <c r="DO22" i="4"/>
  <c r="BY22" i="4"/>
  <c r="CB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CB18" i="4"/>
  <c r="CG18" i="4"/>
  <c r="CM18" i="4"/>
  <c r="CR18" i="4"/>
  <c r="CW18" i="4"/>
  <c r="DC18" i="4"/>
  <c r="DH18" i="4"/>
  <c r="DM18" i="4"/>
  <c r="DS18" i="4"/>
  <c r="DX18" i="4"/>
  <c r="EC18" i="4"/>
  <c r="EI18" i="4"/>
  <c r="BY18" i="4"/>
  <c r="CF18" i="4"/>
  <c r="CN18" i="4"/>
  <c r="CU18" i="4"/>
  <c r="DA18" i="4"/>
  <c r="DI18" i="4"/>
  <c r="DP18" i="4"/>
  <c r="DW18" i="4"/>
  <c r="EE18" i="4"/>
  <c r="CA18" i="4"/>
  <c r="CJ18" i="4"/>
  <c r="CS18" i="4"/>
  <c r="DD18" i="4"/>
  <c r="DL18" i="4"/>
  <c r="DU18" i="4"/>
  <c r="EF18" i="4"/>
  <c r="CC18" i="4"/>
  <c r="CK18" i="4"/>
  <c r="CV18" i="4"/>
  <c r="DE18" i="4"/>
  <c r="DO18" i="4"/>
  <c r="DY18" i="4"/>
  <c r="EG18" i="4"/>
  <c r="CO18" i="4"/>
  <c r="DG18" i="4"/>
  <c r="EA18" i="4"/>
  <c r="CQ18" i="4"/>
  <c r="DK18" i="4"/>
  <c r="EB18" i="4"/>
  <c r="CE18" i="4"/>
  <c r="DQ18" i="4"/>
  <c r="CI18" i="4"/>
  <c r="DT18" i="4"/>
  <c r="CY18" i="4"/>
  <c r="CZ18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BY14" i="4"/>
  <c r="CD14" i="4"/>
  <c r="CI14" i="4"/>
  <c r="CO14" i="4"/>
  <c r="CT14" i="4"/>
  <c r="CY14" i="4"/>
  <c r="DE14" i="4"/>
  <c r="DJ14" i="4"/>
  <c r="DO14" i="4"/>
  <c r="DU14" i="4"/>
  <c r="DZ14" i="4"/>
  <c r="EE14" i="4"/>
  <c r="CC14" i="4"/>
  <c r="CK14" i="4"/>
  <c r="CQ14" i="4"/>
  <c r="CX14" i="4"/>
  <c r="DF14" i="4"/>
  <c r="DM14" i="4"/>
  <c r="DS14" i="4"/>
  <c r="EA14" i="4"/>
  <c r="EH14" i="4"/>
  <c r="CE14" i="4"/>
  <c r="CM14" i="4"/>
  <c r="CW14" i="4"/>
  <c r="DG14" i="4"/>
  <c r="DQ14" i="4"/>
  <c r="DY14" i="4"/>
  <c r="EI14" i="4"/>
  <c r="CG14" i="4"/>
  <c r="CP14" i="4"/>
  <c r="DA14" i="4"/>
  <c r="DI14" i="4"/>
  <c r="DR14" i="4"/>
  <c r="EC14" i="4"/>
  <c r="CH14" i="4"/>
  <c r="DB14" i="4"/>
  <c r="DV14" i="4"/>
  <c r="CL14" i="4"/>
  <c r="DC14" i="4"/>
  <c r="DW14" i="4"/>
  <c r="BZ14" i="4"/>
  <c r="DK14" i="4"/>
  <c r="CA14" i="4"/>
  <c r="DN14" i="4"/>
  <c r="CS14" i="4"/>
  <c r="CU14" i="4"/>
  <c r="ED14" i="4"/>
  <c r="EG14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BZ10" i="4"/>
  <c r="CE10" i="4"/>
  <c r="CK10" i="4"/>
  <c r="CP10" i="4"/>
  <c r="CU10" i="4"/>
  <c r="DA10" i="4"/>
  <c r="DF10" i="4"/>
  <c r="DK10" i="4"/>
  <c r="DQ10" i="4"/>
  <c r="DV10" i="4"/>
  <c r="EA10" i="4"/>
  <c r="EG10" i="4"/>
  <c r="BY10" i="4"/>
  <c r="CG10" i="4"/>
  <c r="CM10" i="4"/>
  <c r="CT10" i="4"/>
  <c r="DB10" i="4"/>
  <c r="DI10" i="4"/>
  <c r="DO10" i="4"/>
  <c r="DW10" i="4"/>
  <c r="ED10" i="4"/>
  <c r="CA10" i="4"/>
  <c r="CI10" i="4"/>
  <c r="CS10" i="4"/>
  <c r="DC10" i="4"/>
  <c r="DM10" i="4"/>
  <c r="DU10" i="4"/>
  <c r="EE10" i="4"/>
  <c r="CC10" i="4"/>
  <c r="CL10" i="4"/>
  <c r="CW10" i="4"/>
  <c r="DE10" i="4"/>
  <c r="DN10" i="4"/>
  <c r="DY10" i="4"/>
  <c r="EH10" i="4"/>
  <c r="CO10" i="4"/>
  <c r="DG10" i="4"/>
  <c r="DZ10" i="4"/>
  <c r="CQ10" i="4"/>
  <c r="DJ10" i="4"/>
  <c r="EC10" i="4"/>
  <c r="CX10" i="4"/>
  <c r="EI10" i="4"/>
  <c r="CY10" i="4"/>
  <c r="DR10" i="4"/>
  <c r="DS10" i="4"/>
  <c r="CD10" i="4"/>
  <c r="CH10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C6" i="4"/>
  <c r="CH6" i="4"/>
  <c r="CM6" i="4"/>
  <c r="CS6" i="4"/>
  <c r="CX6" i="4"/>
  <c r="DC6" i="4"/>
  <c r="DI6" i="4"/>
  <c r="DN6" i="4"/>
  <c r="DS6" i="4"/>
  <c r="DY6" i="4"/>
  <c r="ED6" i="4"/>
  <c r="EI6" i="4"/>
  <c r="CD6" i="4"/>
  <c r="CK6" i="4"/>
  <c r="CQ6" i="4"/>
  <c r="CY6" i="4"/>
  <c r="DF6" i="4"/>
  <c r="DM6" i="4"/>
  <c r="DU6" i="4"/>
  <c r="EA6" i="4"/>
  <c r="EH6" i="4"/>
  <c r="BZ6" i="4"/>
  <c r="CI6" i="4"/>
  <c r="CT6" i="4"/>
  <c r="DB6" i="4"/>
  <c r="DK6" i="4"/>
  <c r="DV6" i="4"/>
  <c r="EE6" i="4"/>
  <c r="CA6" i="4"/>
  <c r="CO6" i="4"/>
  <c r="DA6" i="4"/>
  <c r="DO6" i="4"/>
  <c r="DZ6" i="4"/>
  <c r="CE6" i="4"/>
  <c r="CP6" i="4"/>
  <c r="DE6" i="4"/>
  <c r="DQ6" i="4"/>
  <c r="EC6" i="4"/>
  <c r="CG6" i="4"/>
  <c r="DG6" i="4"/>
  <c r="EG6" i="4"/>
  <c r="CL6" i="4"/>
  <c r="DJ6" i="4"/>
  <c r="DR6" i="4"/>
  <c r="BY6" i="4"/>
  <c r="DW6" i="4"/>
  <c r="CU6" i="4"/>
  <c r="CW6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G97" i="4"/>
  <c r="CL97" i="4"/>
  <c r="CQ97" i="4"/>
  <c r="CW97" i="4"/>
  <c r="DB97" i="4"/>
  <c r="DG97" i="4"/>
  <c r="DM97" i="4"/>
  <c r="DR97" i="4"/>
  <c r="DW97" i="4"/>
  <c r="EC97" i="4"/>
  <c r="EH97" i="4"/>
  <c r="CC97" i="4"/>
  <c r="CH97" i="4"/>
  <c r="CM97" i="4"/>
  <c r="CS97" i="4"/>
  <c r="CX97" i="4"/>
  <c r="DC97" i="4"/>
  <c r="DI97" i="4"/>
  <c r="DN97" i="4"/>
  <c r="DS97" i="4"/>
  <c r="DY97" i="4"/>
  <c r="ED97" i="4"/>
  <c r="EI97" i="4"/>
  <c r="CD97" i="4"/>
  <c r="CO97" i="4"/>
  <c r="CY97" i="4"/>
  <c r="DJ97" i="4"/>
  <c r="DU97" i="4"/>
  <c r="EE97" i="4"/>
  <c r="CE97" i="4"/>
  <c r="CP97" i="4"/>
  <c r="DA97" i="4"/>
  <c r="DK97" i="4"/>
  <c r="DV97" i="4"/>
  <c r="EG97" i="4"/>
  <c r="CI97" i="4"/>
  <c r="DE97" i="4"/>
  <c r="DZ97" i="4"/>
  <c r="CK97" i="4"/>
  <c r="DF97" i="4"/>
  <c r="EA97" i="4"/>
  <c r="BY97" i="4"/>
  <c r="CT97" i="4"/>
  <c r="DO97" i="4"/>
  <c r="DQ97" i="4"/>
  <c r="BZ97" i="4"/>
  <c r="CU97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C93" i="4"/>
  <c r="CH93" i="4"/>
  <c r="CM93" i="4"/>
  <c r="CS93" i="4"/>
  <c r="CX93" i="4"/>
  <c r="DC93" i="4"/>
  <c r="DI93" i="4"/>
  <c r="DN93" i="4"/>
  <c r="DS93" i="4"/>
  <c r="DY93" i="4"/>
  <c r="ED93" i="4"/>
  <c r="EI93" i="4"/>
  <c r="BY93" i="4"/>
  <c r="CD93" i="4"/>
  <c r="CI93" i="4"/>
  <c r="CO93" i="4"/>
  <c r="CT93" i="4"/>
  <c r="CY93" i="4"/>
  <c r="DE93" i="4"/>
  <c r="DJ93" i="4"/>
  <c r="DO93" i="4"/>
  <c r="DU93" i="4"/>
  <c r="DZ93" i="4"/>
  <c r="EE93" i="4"/>
  <c r="BZ93" i="4"/>
  <c r="CK93" i="4"/>
  <c r="CU93" i="4"/>
  <c r="DF93" i="4"/>
  <c r="DQ93" i="4"/>
  <c r="EA93" i="4"/>
  <c r="CA93" i="4"/>
  <c r="CL93" i="4"/>
  <c r="CW93" i="4"/>
  <c r="DG93" i="4"/>
  <c r="DR93" i="4"/>
  <c r="EC93" i="4"/>
  <c r="CE93" i="4"/>
  <c r="DA93" i="4"/>
  <c r="DV93" i="4"/>
  <c r="CG93" i="4"/>
  <c r="DB93" i="4"/>
  <c r="DW93" i="4"/>
  <c r="CP93" i="4"/>
  <c r="DK93" i="4"/>
  <c r="EG93" i="4"/>
  <c r="DM93" i="4"/>
  <c r="EH93" i="4"/>
  <c r="CQ93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BY89" i="4"/>
  <c r="CD89" i="4"/>
  <c r="CI89" i="4"/>
  <c r="CO89" i="4"/>
  <c r="CT89" i="4"/>
  <c r="CY89" i="4"/>
  <c r="DE89" i="4"/>
  <c r="DJ89" i="4"/>
  <c r="DO89" i="4"/>
  <c r="DU89" i="4"/>
  <c r="DZ89" i="4"/>
  <c r="EE89" i="4"/>
  <c r="BZ89" i="4"/>
  <c r="CE89" i="4"/>
  <c r="CK89" i="4"/>
  <c r="CP89" i="4"/>
  <c r="CU89" i="4"/>
  <c r="DA89" i="4"/>
  <c r="DF89" i="4"/>
  <c r="DK89" i="4"/>
  <c r="DQ89" i="4"/>
  <c r="DV89" i="4"/>
  <c r="EA89" i="4"/>
  <c r="EG89" i="4"/>
  <c r="CG89" i="4"/>
  <c r="CQ89" i="4"/>
  <c r="DB89" i="4"/>
  <c r="DM89" i="4"/>
  <c r="DW89" i="4"/>
  <c r="EH89" i="4"/>
  <c r="CH89" i="4"/>
  <c r="CS89" i="4"/>
  <c r="DC89" i="4"/>
  <c r="DN89" i="4"/>
  <c r="DY89" i="4"/>
  <c r="EI89" i="4"/>
  <c r="CA89" i="4"/>
  <c r="CW89" i="4"/>
  <c r="DR89" i="4"/>
  <c r="CC89" i="4"/>
  <c r="CX89" i="4"/>
  <c r="DS89" i="4"/>
  <c r="CL89" i="4"/>
  <c r="DG89" i="4"/>
  <c r="EC89" i="4"/>
  <c r="DI89" i="4"/>
  <c r="ED89" i="4"/>
  <c r="CM89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BZ85" i="4"/>
  <c r="CE85" i="4"/>
  <c r="CK85" i="4"/>
  <c r="CP85" i="4"/>
  <c r="CU85" i="4"/>
  <c r="DA85" i="4"/>
  <c r="DF85" i="4"/>
  <c r="DK85" i="4"/>
  <c r="DQ85" i="4"/>
  <c r="DV85" i="4"/>
  <c r="EA85" i="4"/>
  <c r="EG85" i="4"/>
  <c r="CA85" i="4"/>
  <c r="CG85" i="4"/>
  <c r="CL85" i="4"/>
  <c r="CQ85" i="4"/>
  <c r="CW85" i="4"/>
  <c r="DB85" i="4"/>
  <c r="DG85" i="4"/>
  <c r="DM85" i="4"/>
  <c r="DR85" i="4"/>
  <c r="DW85" i="4"/>
  <c r="EC85" i="4"/>
  <c r="EH85" i="4"/>
  <c r="CC85" i="4"/>
  <c r="CM85" i="4"/>
  <c r="CX85" i="4"/>
  <c r="DI85" i="4"/>
  <c r="DS85" i="4"/>
  <c r="ED85" i="4"/>
  <c r="CD85" i="4"/>
  <c r="CO85" i="4"/>
  <c r="CY85" i="4"/>
  <c r="DJ85" i="4"/>
  <c r="DU85" i="4"/>
  <c r="EE85" i="4"/>
  <c r="CS85" i="4"/>
  <c r="DN85" i="4"/>
  <c r="EI85" i="4"/>
  <c r="BY85" i="4"/>
  <c r="CT85" i="4"/>
  <c r="DO85" i="4"/>
  <c r="CH85" i="4"/>
  <c r="DC85" i="4"/>
  <c r="DY85" i="4"/>
  <c r="DE85" i="4"/>
  <c r="DZ85" i="4"/>
  <c r="CI85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G81" i="4"/>
  <c r="CL81" i="4"/>
  <c r="CQ81" i="4"/>
  <c r="CW81" i="4"/>
  <c r="DB81" i="4"/>
  <c r="DG81" i="4"/>
  <c r="DM81" i="4"/>
  <c r="DR81" i="4"/>
  <c r="DW81" i="4"/>
  <c r="EC81" i="4"/>
  <c r="EH81" i="4"/>
  <c r="CC81" i="4"/>
  <c r="CH81" i="4"/>
  <c r="CM81" i="4"/>
  <c r="CS81" i="4"/>
  <c r="CX81" i="4"/>
  <c r="DC81" i="4"/>
  <c r="DI81" i="4"/>
  <c r="DN81" i="4"/>
  <c r="DS81" i="4"/>
  <c r="DY81" i="4"/>
  <c r="ED81" i="4"/>
  <c r="EI81" i="4"/>
  <c r="BY81" i="4"/>
  <c r="CI81" i="4"/>
  <c r="CT81" i="4"/>
  <c r="DE81" i="4"/>
  <c r="DO81" i="4"/>
  <c r="DZ81" i="4"/>
  <c r="BZ81" i="4"/>
  <c r="CK81" i="4"/>
  <c r="CU81" i="4"/>
  <c r="DF81" i="4"/>
  <c r="DQ81" i="4"/>
  <c r="EA81" i="4"/>
  <c r="CO81" i="4"/>
  <c r="DJ81" i="4"/>
  <c r="EE81" i="4"/>
  <c r="CP81" i="4"/>
  <c r="DK81" i="4"/>
  <c r="EG81" i="4"/>
  <c r="CD81" i="4"/>
  <c r="CY81" i="4"/>
  <c r="DU81" i="4"/>
  <c r="CE81" i="4"/>
  <c r="DA81" i="4"/>
  <c r="DV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C77" i="4"/>
  <c r="CH77" i="4"/>
  <c r="CM77" i="4"/>
  <c r="CS77" i="4"/>
  <c r="CX77" i="4"/>
  <c r="DC77" i="4"/>
  <c r="DI77" i="4"/>
  <c r="DN77" i="4"/>
  <c r="DS77" i="4"/>
  <c r="DY77" i="4"/>
  <c r="ED77" i="4"/>
  <c r="EI77" i="4"/>
  <c r="BY77" i="4"/>
  <c r="CD77" i="4"/>
  <c r="CI77" i="4"/>
  <c r="CO77" i="4"/>
  <c r="CT77" i="4"/>
  <c r="CY77" i="4"/>
  <c r="DE77" i="4"/>
  <c r="DJ77" i="4"/>
  <c r="DO77" i="4"/>
  <c r="DU77" i="4"/>
  <c r="DZ77" i="4"/>
  <c r="EE77" i="4"/>
  <c r="CE77" i="4"/>
  <c r="CP77" i="4"/>
  <c r="DA77" i="4"/>
  <c r="DK77" i="4"/>
  <c r="DV77" i="4"/>
  <c r="EG77" i="4"/>
  <c r="CG77" i="4"/>
  <c r="CQ77" i="4"/>
  <c r="DB77" i="4"/>
  <c r="DM77" i="4"/>
  <c r="DW77" i="4"/>
  <c r="EH77" i="4"/>
  <c r="CK77" i="4"/>
  <c r="DF77" i="4"/>
  <c r="EA77" i="4"/>
  <c r="CL77" i="4"/>
  <c r="DG77" i="4"/>
  <c r="EC77" i="4"/>
  <c r="BZ77" i="4"/>
  <c r="CU77" i="4"/>
  <c r="DQ77" i="4"/>
  <c r="CA77" i="4"/>
  <c r="CW77" i="4"/>
  <c r="DR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BY73" i="4"/>
  <c r="CD73" i="4"/>
  <c r="CI73" i="4"/>
  <c r="CO73" i="4"/>
  <c r="CT73" i="4"/>
  <c r="CY73" i="4"/>
  <c r="DE73" i="4"/>
  <c r="DJ73" i="4"/>
  <c r="DO73" i="4"/>
  <c r="DU73" i="4"/>
  <c r="DZ73" i="4"/>
  <c r="EE73" i="4"/>
  <c r="BZ73" i="4"/>
  <c r="CE73" i="4"/>
  <c r="CK73" i="4"/>
  <c r="CP73" i="4"/>
  <c r="CU73" i="4"/>
  <c r="DA73" i="4"/>
  <c r="DF73" i="4"/>
  <c r="DK73" i="4"/>
  <c r="DQ73" i="4"/>
  <c r="DV73" i="4"/>
  <c r="EA73" i="4"/>
  <c r="EG73" i="4"/>
  <c r="CA73" i="4"/>
  <c r="CL73" i="4"/>
  <c r="CW73" i="4"/>
  <c r="DG73" i="4"/>
  <c r="DR73" i="4"/>
  <c r="EC73" i="4"/>
  <c r="CC73" i="4"/>
  <c r="CM73" i="4"/>
  <c r="CX73" i="4"/>
  <c r="DI73" i="4"/>
  <c r="DS73" i="4"/>
  <c r="ED73" i="4"/>
  <c r="CG73" i="4"/>
  <c r="DB73" i="4"/>
  <c r="DW73" i="4"/>
  <c r="CH73" i="4"/>
  <c r="DC73" i="4"/>
  <c r="DY73" i="4"/>
  <c r="CQ73" i="4"/>
  <c r="DM73" i="4"/>
  <c r="EH73" i="4"/>
  <c r="CS73" i="4"/>
  <c r="DN73" i="4"/>
  <c r="EI73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BZ69" i="4"/>
  <c r="CE69" i="4"/>
  <c r="CK69" i="4"/>
  <c r="CP69" i="4"/>
  <c r="CU69" i="4"/>
  <c r="DA69" i="4"/>
  <c r="DF69" i="4"/>
  <c r="DK69" i="4"/>
  <c r="DQ69" i="4"/>
  <c r="DV69" i="4"/>
  <c r="EA69" i="4"/>
  <c r="EG69" i="4"/>
  <c r="CA69" i="4"/>
  <c r="CG69" i="4"/>
  <c r="CL69" i="4"/>
  <c r="CQ69" i="4"/>
  <c r="CW69" i="4"/>
  <c r="DB69" i="4"/>
  <c r="DG69" i="4"/>
  <c r="DM69" i="4"/>
  <c r="DR69" i="4"/>
  <c r="DW69" i="4"/>
  <c r="EC69" i="4"/>
  <c r="EH69" i="4"/>
  <c r="CH69" i="4"/>
  <c r="CS69" i="4"/>
  <c r="DC69" i="4"/>
  <c r="DN69" i="4"/>
  <c r="DY69" i="4"/>
  <c r="EI69" i="4"/>
  <c r="BY69" i="4"/>
  <c r="CI69" i="4"/>
  <c r="CT69" i="4"/>
  <c r="DE69" i="4"/>
  <c r="DO69" i="4"/>
  <c r="DZ69" i="4"/>
  <c r="CC69" i="4"/>
  <c r="CX69" i="4"/>
  <c r="DS69" i="4"/>
  <c r="CD69" i="4"/>
  <c r="CY69" i="4"/>
  <c r="DU69" i="4"/>
  <c r="CM69" i="4"/>
  <c r="DI69" i="4"/>
  <c r="ED69" i="4"/>
  <c r="BX106" i="4"/>
  <c r="CO69" i="4"/>
  <c r="DJ69" i="4"/>
  <c r="EE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A65" i="4"/>
  <c r="CG65" i="4"/>
  <c r="CL65" i="4"/>
  <c r="CQ65" i="4"/>
  <c r="CW65" i="4"/>
  <c r="DB65" i="4"/>
  <c r="DG65" i="4"/>
  <c r="DM65" i="4"/>
  <c r="DR65" i="4"/>
  <c r="DW65" i="4"/>
  <c r="EC65" i="4"/>
  <c r="EH65" i="4"/>
  <c r="CC65" i="4"/>
  <c r="CH65" i="4"/>
  <c r="CM65" i="4"/>
  <c r="CS65" i="4"/>
  <c r="CX65" i="4"/>
  <c r="DC65" i="4"/>
  <c r="DI65" i="4"/>
  <c r="DN65" i="4"/>
  <c r="DS65" i="4"/>
  <c r="DY65" i="4"/>
  <c r="ED65" i="4"/>
  <c r="EI65" i="4"/>
  <c r="CD65" i="4"/>
  <c r="CO65" i="4"/>
  <c r="CY65" i="4"/>
  <c r="DJ65" i="4"/>
  <c r="DU65" i="4"/>
  <c r="EE65" i="4"/>
  <c r="CE65" i="4"/>
  <c r="CP65" i="4"/>
  <c r="DA65" i="4"/>
  <c r="DK65" i="4"/>
  <c r="DV65" i="4"/>
  <c r="EG65" i="4"/>
  <c r="BY65" i="4"/>
  <c r="CT65" i="4"/>
  <c r="DO65" i="4"/>
  <c r="BZ65" i="4"/>
  <c r="CU65" i="4"/>
  <c r="DQ65" i="4"/>
  <c r="CI65" i="4"/>
  <c r="DE65" i="4"/>
  <c r="DZ65" i="4"/>
  <c r="CK65" i="4"/>
  <c r="DF65" i="4"/>
  <c r="EA65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C61" i="4"/>
  <c r="CH61" i="4"/>
  <c r="CM61" i="4"/>
  <c r="CS61" i="4"/>
  <c r="CX61" i="4"/>
  <c r="DC61" i="4"/>
  <c r="DI61" i="4"/>
  <c r="DN61" i="4"/>
  <c r="DS61" i="4"/>
  <c r="DY61" i="4"/>
  <c r="ED61" i="4"/>
  <c r="EI61" i="4"/>
  <c r="CA61" i="4"/>
  <c r="CI61" i="4"/>
  <c r="CP61" i="4"/>
  <c r="CW61" i="4"/>
  <c r="DE61" i="4"/>
  <c r="DK61" i="4"/>
  <c r="DR61" i="4"/>
  <c r="DZ61" i="4"/>
  <c r="EG61" i="4"/>
  <c r="CD61" i="4"/>
  <c r="CK61" i="4"/>
  <c r="CQ61" i="4"/>
  <c r="CY61" i="4"/>
  <c r="DF61" i="4"/>
  <c r="DM61" i="4"/>
  <c r="DU61" i="4"/>
  <c r="EA61" i="4"/>
  <c r="EH61" i="4"/>
  <c r="CE61" i="4"/>
  <c r="CT61" i="4"/>
  <c r="DG61" i="4"/>
  <c r="DV61" i="4"/>
  <c r="CG61" i="4"/>
  <c r="CU61" i="4"/>
  <c r="DJ61" i="4"/>
  <c r="DW61" i="4"/>
  <c r="BY61" i="4"/>
  <c r="DA61" i="4"/>
  <c r="EC61" i="4"/>
  <c r="BZ61" i="4"/>
  <c r="DB61" i="4"/>
  <c r="EE61" i="4"/>
  <c r="CL61" i="4"/>
  <c r="DO61" i="4"/>
  <c r="CO61" i="4"/>
  <c r="DQ61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BY57" i="4"/>
  <c r="CD57" i="4"/>
  <c r="CI57" i="4"/>
  <c r="CO57" i="4"/>
  <c r="CT57" i="4"/>
  <c r="CY57" i="4"/>
  <c r="DE57" i="4"/>
  <c r="DJ57" i="4"/>
  <c r="DO57" i="4"/>
  <c r="DU57" i="4"/>
  <c r="DZ57" i="4"/>
  <c r="EE57" i="4"/>
  <c r="BZ57" i="4"/>
  <c r="CE57" i="4"/>
  <c r="CK57" i="4"/>
  <c r="CP57" i="4"/>
  <c r="CU57" i="4"/>
  <c r="DA57" i="4"/>
  <c r="DF57" i="4"/>
  <c r="DK57" i="4"/>
  <c r="DQ57" i="4"/>
  <c r="DV57" i="4"/>
  <c r="EA57" i="4"/>
  <c r="EG57" i="4"/>
  <c r="CA57" i="4"/>
  <c r="CL57" i="4"/>
  <c r="CW57" i="4"/>
  <c r="DG57" i="4"/>
  <c r="DR57" i="4"/>
  <c r="EC57" i="4"/>
  <c r="CC57" i="4"/>
  <c r="CM57" i="4"/>
  <c r="CX57" i="4"/>
  <c r="DI57" i="4"/>
  <c r="DS57" i="4"/>
  <c r="ED57" i="4"/>
  <c r="CG57" i="4"/>
  <c r="DB57" i="4"/>
  <c r="DW57" i="4"/>
  <c r="CH57" i="4"/>
  <c r="DC57" i="4"/>
  <c r="DY57" i="4"/>
  <c r="CQ57" i="4"/>
  <c r="DM57" i="4"/>
  <c r="EH57" i="4"/>
  <c r="EI57" i="4"/>
  <c r="CS57" i="4"/>
  <c r="DN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E53" i="4"/>
  <c r="CJ53" i="4"/>
  <c r="CO53" i="4"/>
  <c r="CU53" i="4"/>
  <c r="CZ53" i="4"/>
  <c r="DE53" i="4"/>
  <c r="DK53" i="4"/>
  <c r="DP53" i="4"/>
  <c r="DU53" i="4"/>
  <c r="EA53" i="4"/>
  <c r="EF53" i="4"/>
  <c r="CA53" i="4"/>
  <c r="CG53" i="4"/>
  <c r="CN53" i="4"/>
  <c r="CV53" i="4"/>
  <c r="DC53" i="4"/>
  <c r="DI53" i="4"/>
  <c r="DQ53" i="4"/>
  <c r="DX53" i="4"/>
  <c r="EE53" i="4"/>
  <c r="CB53" i="4"/>
  <c r="CI53" i="4"/>
  <c r="CQ53" i="4"/>
  <c r="CW53" i="4"/>
  <c r="DD53" i="4"/>
  <c r="DL53" i="4"/>
  <c r="DS53" i="4"/>
  <c r="DY53" i="4"/>
  <c r="EG53" i="4"/>
  <c r="CC53" i="4"/>
  <c r="CR53" i="4"/>
  <c r="DG53" i="4"/>
  <c r="DT53" i="4"/>
  <c r="EI53" i="4"/>
  <c r="CF53" i="4"/>
  <c r="CS53" i="4"/>
  <c r="DH53" i="4"/>
  <c r="DW53" i="4"/>
  <c r="CK53" i="4"/>
  <c r="DM53" i="4"/>
  <c r="CM53" i="4"/>
  <c r="DO53" i="4"/>
  <c r="CY53" i="4"/>
  <c r="EB53" i="4"/>
  <c r="DA53" i="4"/>
  <c r="EC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CA49" i="4"/>
  <c r="CF49" i="4"/>
  <c r="CK49" i="4"/>
  <c r="CQ49" i="4"/>
  <c r="CV49" i="4"/>
  <c r="DA49" i="4"/>
  <c r="DG49" i="4"/>
  <c r="DL49" i="4"/>
  <c r="DQ49" i="4"/>
  <c r="DW49" i="4"/>
  <c r="EB49" i="4"/>
  <c r="EG49" i="4"/>
  <c r="CC49" i="4"/>
  <c r="CJ49" i="4"/>
  <c r="CR49" i="4"/>
  <c r="CY49" i="4"/>
  <c r="DE49" i="4"/>
  <c r="DM49" i="4"/>
  <c r="DT49" i="4"/>
  <c r="EA49" i="4"/>
  <c r="EI49" i="4"/>
  <c r="CE49" i="4"/>
  <c r="CM49" i="4"/>
  <c r="CS49" i="4"/>
  <c r="CZ49" i="4"/>
  <c r="DH49" i="4"/>
  <c r="DO49" i="4"/>
  <c r="DU49" i="4"/>
  <c r="EC49" i="4"/>
  <c r="BY49" i="4"/>
  <c r="CN49" i="4"/>
  <c r="DC49" i="4"/>
  <c r="DP49" i="4"/>
  <c r="EE49" i="4"/>
  <c r="CB49" i="4"/>
  <c r="CO49" i="4"/>
  <c r="DD49" i="4"/>
  <c r="DS49" i="4"/>
  <c r="EF49" i="4"/>
  <c r="CG49" i="4"/>
  <c r="DI49" i="4"/>
  <c r="CI49" i="4"/>
  <c r="DK49" i="4"/>
  <c r="CU49" i="4"/>
  <c r="DX49" i="4"/>
  <c r="CW49" i="4"/>
  <c r="DY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B45" i="4"/>
  <c r="CG45" i="4"/>
  <c r="CM45" i="4"/>
  <c r="CR45" i="4"/>
  <c r="CW45" i="4"/>
  <c r="DC45" i="4"/>
  <c r="DH45" i="4"/>
  <c r="DM45" i="4"/>
  <c r="DS45" i="4"/>
  <c r="DX45" i="4"/>
  <c r="EC45" i="4"/>
  <c r="EI45" i="4"/>
  <c r="BY45" i="4"/>
  <c r="CF45" i="4"/>
  <c r="CN45" i="4"/>
  <c r="CU45" i="4"/>
  <c r="DA45" i="4"/>
  <c r="DI45" i="4"/>
  <c r="DP45" i="4"/>
  <c r="DW45" i="4"/>
  <c r="EE45" i="4"/>
  <c r="CA45" i="4"/>
  <c r="CI45" i="4"/>
  <c r="CO45" i="4"/>
  <c r="CV45" i="4"/>
  <c r="DD45" i="4"/>
  <c r="DK45" i="4"/>
  <c r="DQ45" i="4"/>
  <c r="DY45" i="4"/>
  <c r="EF45" i="4"/>
  <c r="CJ45" i="4"/>
  <c r="CY45" i="4"/>
  <c r="DL45" i="4"/>
  <c r="EA45" i="4"/>
  <c r="CK45" i="4"/>
  <c r="CZ45" i="4"/>
  <c r="DO45" i="4"/>
  <c r="EB45" i="4"/>
  <c r="CC45" i="4"/>
  <c r="DE45" i="4"/>
  <c r="EG45" i="4"/>
  <c r="CE45" i="4"/>
  <c r="DG45" i="4"/>
  <c r="CQ45" i="4"/>
  <c r="DT45" i="4"/>
  <c r="DU45" i="4"/>
  <c r="CS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41" i="4"/>
  <c r="CI41" i="4"/>
  <c r="CN41" i="4"/>
  <c r="CS41" i="4"/>
  <c r="CY41" i="4"/>
  <c r="DD41" i="4"/>
  <c r="DI41" i="4"/>
  <c r="DO41" i="4"/>
  <c r="DT41" i="4"/>
  <c r="DY41" i="4"/>
  <c r="EE41" i="4"/>
  <c r="CB41" i="4"/>
  <c r="CJ41" i="4"/>
  <c r="CQ41" i="4"/>
  <c r="CW41" i="4"/>
  <c r="DE41" i="4"/>
  <c r="DL41" i="4"/>
  <c r="DS41" i="4"/>
  <c r="EA41" i="4"/>
  <c r="EG41" i="4"/>
  <c r="CE41" i="4"/>
  <c r="CK41" i="4"/>
  <c r="CR41" i="4"/>
  <c r="CZ41" i="4"/>
  <c r="DG41" i="4"/>
  <c r="DM41" i="4"/>
  <c r="DU41" i="4"/>
  <c r="EB41" i="4"/>
  <c r="EI41" i="4"/>
  <c r="CF41" i="4"/>
  <c r="CU41" i="4"/>
  <c r="DH41" i="4"/>
  <c r="DW41" i="4"/>
  <c r="CG41" i="4"/>
  <c r="CV41" i="4"/>
  <c r="DK41" i="4"/>
  <c r="DX41" i="4"/>
  <c r="BY41" i="4"/>
  <c r="DA41" i="4"/>
  <c r="EC41" i="4"/>
  <c r="CA41" i="4"/>
  <c r="DC41" i="4"/>
  <c r="EF41" i="4"/>
  <c r="CM41" i="4"/>
  <c r="DP41" i="4"/>
  <c r="CO41" i="4"/>
  <c r="DQ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E37" i="4"/>
  <c r="CJ37" i="4"/>
  <c r="CO37" i="4"/>
  <c r="CU37" i="4"/>
  <c r="CZ37" i="4"/>
  <c r="DE37" i="4"/>
  <c r="DK37" i="4"/>
  <c r="DP37" i="4"/>
  <c r="DU37" i="4"/>
  <c r="EA37" i="4"/>
  <c r="EF37" i="4"/>
  <c r="CF37" i="4"/>
  <c r="CM37" i="4"/>
  <c r="CS37" i="4"/>
  <c r="DA37" i="4"/>
  <c r="DH37" i="4"/>
  <c r="DO37" i="4"/>
  <c r="DW37" i="4"/>
  <c r="EC37" i="4"/>
  <c r="CA37" i="4"/>
  <c r="CG37" i="4"/>
  <c r="CN37" i="4"/>
  <c r="CV37" i="4"/>
  <c r="DC37" i="4"/>
  <c r="DI37" i="4"/>
  <c r="DQ37" i="4"/>
  <c r="DX37" i="4"/>
  <c r="EE37" i="4"/>
  <c r="CB37" i="4"/>
  <c r="CQ37" i="4"/>
  <c r="DD37" i="4"/>
  <c r="DS37" i="4"/>
  <c r="EG37" i="4"/>
  <c r="CC37" i="4"/>
  <c r="CR37" i="4"/>
  <c r="DG37" i="4"/>
  <c r="DT37" i="4"/>
  <c r="EI37" i="4"/>
  <c r="CW37" i="4"/>
  <c r="DY37" i="4"/>
  <c r="CY37" i="4"/>
  <c r="EB37" i="4"/>
  <c r="CI37" i="4"/>
  <c r="DL37" i="4"/>
  <c r="CK37" i="4"/>
  <c r="DM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A33" i="4"/>
  <c r="CF33" i="4"/>
  <c r="CK33" i="4"/>
  <c r="CQ33" i="4"/>
  <c r="CV33" i="4"/>
  <c r="DA33" i="4"/>
  <c r="DG33" i="4"/>
  <c r="DL33" i="4"/>
  <c r="DQ33" i="4"/>
  <c r="DW33" i="4"/>
  <c r="EB33" i="4"/>
  <c r="EG33" i="4"/>
  <c r="BY33" i="4"/>
  <c r="CG33" i="4"/>
  <c r="CN33" i="4"/>
  <c r="CU33" i="4"/>
  <c r="DC33" i="4"/>
  <c r="DI33" i="4"/>
  <c r="DP33" i="4"/>
  <c r="DX33" i="4"/>
  <c r="EE33" i="4"/>
  <c r="CB33" i="4"/>
  <c r="CI33" i="4"/>
  <c r="CO33" i="4"/>
  <c r="CW33" i="4"/>
  <c r="DD33" i="4"/>
  <c r="DK33" i="4"/>
  <c r="DS33" i="4"/>
  <c r="DY33" i="4"/>
  <c r="EF33" i="4"/>
  <c r="CC33" i="4"/>
  <c r="CR33" i="4"/>
  <c r="DE33" i="4"/>
  <c r="DT33" i="4"/>
  <c r="EI33" i="4"/>
  <c r="CE33" i="4"/>
  <c r="CS33" i="4"/>
  <c r="DH33" i="4"/>
  <c r="DU33" i="4"/>
  <c r="CJ33" i="4"/>
  <c r="DM33" i="4"/>
  <c r="CM33" i="4"/>
  <c r="DO33" i="4"/>
  <c r="CY33" i="4"/>
  <c r="CZ33" i="4"/>
  <c r="EA33" i="4"/>
  <c r="EC33" i="4"/>
  <c r="BY29" i="4"/>
  <c r="CC29" i="4"/>
  <c r="CG29" i="4"/>
  <c r="CK29" i="4"/>
  <c r="CO29" i="4"/>
  <c r="CS29" i="4"/>
  <c r="CW29" i="4"/>
  <c r="DA29" i="4"/>
  <c r="DE29" i="4"/>
  <c r="DI29" i="4"/>
  <c r="DM29" i="4"/>
  <c r="CB29" i="4"/>
  <c r="CH29" i="4"/>
  <c r="CM29" i="4"/>
  <c r="CR29" i="4"/>
  <c r="CX29" i="4"/>
  <c r="DC29" i="4"/>
  <c r="DH29" i="4"/>
  <c r="DN29" i="4"/>
  <c r="DR29" i="4"/>
  <c r="DV29" i="4"/>
  <c r="DZ29" i="4"/>
  <c r="ED29" i="4"/>
  <c r="EH29" i="4"/>
  <c r="CD29" i="4"/>
  <c r="CJ29" i="4"/>
  <c r="CQ29" i="4"/>
  <c r="CY29" i="4"/>
  <c r="DF29" i="4"/>
  <c r="DL29" i="4"/>
  <c r="DS29" i="4"/>
  <c r="DX29" i="4"/>
  <c r="EC29" i="4"/>
  <c r="EI29" i="4"/>
  <c r="BZ29" i="4"/>
  <c r="CI29" i="4"/>
  <c r="CT29" i="4"/>
  <c r="DB29" i="4"/>
  <c r="DK29" i="4"/>
  <c r="DT29" i="4"/>
  <c r="EA29" i="4"/>
  <c r="EG29" i="4"/>
  <c r="CA29" i="4"/>
  <c r="CL29" i="4"/>
  <c r="CU29" i="4"/>
  <c r="DD29" i="4"/>
  <c r="DO29" i="4"/>
  <c r="DU29" i="4"/>
  <c r="EB29" i="4"/>
  <c r="CE29" i="4"/>
  <c r="CV29" i="4"/>
  <c r="DP29" i="4"/>
  <c r="EE29" i="4"/>
  <c r="CF29" i="4"/>
  <c r="CZ29" i="4"/>
  <c r="DQ29" i="4"/>
  <c r="EF29" i="4"/>
  <c r="DG29" i="4"/>
  <c r="DJ29" i="4"/>
  <c r="DW29" i="4"/>
  <c r="DY29" i="4"/>
  <c r="CN29" i="4"/>
  <c r="CP29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D25" i="4"/>
  <c r="CI25" i="4"/>
  <c r="CN25" i="4"/>
  <c r="CT25" i="4"/>
  <c r="CY25" i="4"/>
  <c r="DD25" i="4"/>
  <c r="DJ25" i="4"/>
  <c r="DO25" i="4"/>
  <c r="DT25" i="4"/>
  <c r="DZ25" i="4"/>
  <c r="EE25" i="4"/>
  <c r="BZ25" i="4"/>
  <c r="CF25" i="4"/>
  <c r="CM25" i="4"/>
  <c r="CU25" i="4"/>
  <c r="DB25" i="4"/>
  <c r="DH25" i="4"/>
  <c r="DP25" i="4"/>
  <c r="DW25" i="4"/>
  <c r="ED25" i="4"/>
  <c r="CE25" i="4"/>
  <c r="CP25" i="4"/>
  <c r="CX25" i="4"/>
  <c r="DG25" i="4"/>
  <c r="DR25" i="4"/>
  <c r="EA25" i="4"/>
  <c r="EI25" i="4"/>
  <c r="CH25" i="4"/>
  <c r="CQ25" i="4"/>
  <c r="CZ25" i="4"/>
  <c r="DK25" i="4"/>
  <c r="DS25" i="4"/>
  <c r="EB25" i="4"/>
  <c r="CJ25" i="4"/>
  <c r="DC25" i="4"/>
  <c r="DV25" i="4"/>
  <c r="CL25" i="4"/>
  <c r="DF25" i="4"/>
  <c r="DX25" i="4"/>
  <c r="CR25" i="4"/>
  <c r="EF25" i="4"/>
  <c r="CV25" i="4"/>
  <c r="EH25" i="4"/>
  <c r="CA25" i="4"/>
  <c r="CB25" i="4"/>
  <c r="DL25" i="4"/>
  <c r="DN25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Z21" i="4"/>
  <c r="CE21" i="4"/>
  <c r="CJ21" i="4"/>
  <c r="CP21" i="4"/>
  <c r="CU21" i="4"/>
  <c r="CZ21" i="4"/>
  <c r="DF21" i="4"/>
  <c r="DK21" i="4"/>
  <c r="DP21" i="4"/>
  <c r="DV21" i="4"/>
  <c r="EA21" i="4"/>
  <c r="EF21" i="4"/>
  <c r="CB21" i="4"/>
  <c r="CI21" i="4"/>
  <c r="CQ21" i="4"/>
  <c r="CX21" i="4"/>
  <c r="DD21" i="4"/>
  <c r="DL21" i="4"/>
  <c r="DS21" i="4"/>
  <c r="DZ21" i="4"/>
  <c r="EH21" i="4"/>
  <c r="CA21" i="4"/>
  <c r="CL21" i="4"/>
  <c r="CT21" i="4"/>
  <c r="DC21" i="4"/>
  <c r="DN21" i="4"/>
  <c r="DW21" i="4"/>
  <c r="EE21" i="4"/>
  <c r="CD21" i="4"/>
  <c r="CM21" i="4"/>
  <c r="CV21" i="4"/>
  <c r="DG21" i="4"/>
  <c r="DO21" i="4"/>
  <c r="DX21" i="4"/>
  <c r="EI21" i="4"/>
  <c r="CN21" i="4"/>
  <c r="DH21" i="4"/>
  <c r="EB21" i="4"/>
  <c r="CR21" i="4"/>
  <c r="DJ21" i="4"/>
  <c r="ED21" i="4"/>
  <c r="CF21" i="4"/>
  <c r="DR21" i="4"/>
  <c r="CH21" i="4"/>
  <c r="DT21" i="4"/>
  <c r="CY21" i="4"/>
  <c r="DB21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A17" i="4"/>
  <c r="CF17" i="4"/>
  <c r="CL17" i="4"/>
  <c r="CQ17" i="4"/>
  <c r="CV17" i="4"/>
  <c r="DB17" i="4"/>
  <c r="DG17" i="4"/>
  <c r="DL17" i="4"/>
  <c r="DR17" i="4"/>
  <c r="DW17" i="4"/>
  <c r="EB17" i="4"/>
  <c r="EH17" i="4"/>
  <c r="CD17" i="4"/>
  <c r="CJ17" i="4"/>
  <c r="CR17" i="4"/>
  <c r="CY17" i="4"/>
  <c r="DF17" i="4"/>
  <c r="CE17" i="4"/>
  <c r="CM17" i="4"/>
  <c r="CT17" i="4"/>
  <c r="CZ17" i="4"/>
  <c r="DH17" i="4"/>
  <c r="DO17" i="4"/>
  <c r="DV17" i="4"/>
  <c r="ED17" i="4"/>
  <c r="CH17" i="4"/>
  <c r="CU17" i="4"/>
  <c r="DJ17" i="4"/>
  <c r="DS17" i="4"/>
  <c r="EA17" i="4"/>
  <c r="CI17" i="4"/>
  <c r="CX17" i="4"/>
  <c r="DK17" i="4"/>
  <c r="DT17" i="4"/>
  <c r="EE17" i="4"/>
  <c r="CN17" i="4"/>
  <c r="DN17" i="4"/>
  <c r="EF17" i="4"/>
  <c r="CP17" i="4"/>
  <c r="DP17" i="4"/>
  <c r="EI17" i="4"/>
  <c r="DC17" i="4"/>
  <c r="DD17" i="4"/>
  <c r="DX17" i="4"/>
  <c r="DZ17" i="4"/>
  <c r="BZ17" i="4"/>
  <c r="CB17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CC13" i="4"/>
  <c r="CH13" i="4"/>
  <c r="CN13" i="4"/>
  <c r="CS13" i="4"/>
  <c r="CX13" i="4"/>
  <c r="DD13" i="4"/>
  <c r="DI13" i="4"/>
  <c r="DN13" i="4"/>
  <c r="DT13" i="4"/>
  <c r="DY13" i="4"/>
  <c r="ED13" i="4"/>
  <c r="CB13" i="4"/>
  <c r="CJ13" i="4"/>
  <c r="CP13" i="4"/>
  <c r="CW13" i="4"/>
  <c r="DE13" i="4"/>
  <c r="DL13" i="4"/>
  <c r="DR13" i="4"/>
  <c r="DZ13" i="4"/>
  <c r="EG13" i="4"/>
  <c r="BZ13" i="4"/>
  <c r="CK13" i="4"/>
  <c r="CT13" i="4"/>
  <c r="DB13" i="4"/>
  <c r="DM13" i="4"/>
  <c r="DV13" i="4"/>
  <c r="EF13" i="4"/>
  <c r="CD13" i="4"/>
  <c r="CL13" i="4"/>
  <c r="CV13" i="4"/>
  <c r="DF13" i="4"/>
  <c r="DP13" i="4"/>
  <c r="DX13" i="4"/>
  <c r="EH13" i="4"/>
  <c r="CO13" i="4"/>
  <c r="DH13" i="4"/>
  <c r="EB13" i="4"/>
  <c r="BY13" i="4"/>
  <c r="CR13" i="4"/>
  <c r="DJ13" i="4"/>
  <c r="EC13" i="4"/>
  <c r="CZ13" i="4"/>
  <c r="DA13" i="4"/>
  <c r="CF13" i="4"/>
  <c r="CG13" i="4"/>
  <c r="DQ13" i="4"/>
  <c r="DU13" i="4"/>
  <c r="CA9" i="4"/>
  <c r="CE9" i="4"/>
  <c r="CI9" i="4"/>
  <c r="CM9" i="4"/>
  <c r="CQ9" i="4"/>
  <c r="BZ9" i="4"/>
  <c r="CF9" i="4"/>
  <c r="CK9" i="4"/>
  <c r="CP9" i="4"/>
  <c r="CU9" i="4"/>
  <c r="CY9" i="4"/>
  <c r="DC9" i="4"/>
  <c r="DG9" i="4"/>
  <c r="DK9" i="4"/>
  <c r="DO9" i="4"/>
  <c r="DS9" i="4"/>
  <c r="DW9" i="4"/>
  <c r="EA9" i="4"/>
  <c r="EE9" i="4"/>
  <c r="EI9" i="4"/>
  <c r="BY9" i="4"/>
  <c r="CG9" i="4"/>
  <c r="CN9" i="4"/>
  <c r="CT9" i="4"/>
  <c r="CZ9" i="4"/>
  <c r="DE9" i="4"/>
  <c r="DJ9" i="4"/>
  <c r="DP9" i="4"/>
  <c r="DU9" i="4"/>
  <c r="DZ9" i="4"/>
  <c r="EF9" i="4"/>
  <c r="CB9" i="4"/>
  <c r="CJ9" i="4"/>
  <c r="CS9" i="4"/>
  <c r="DA9" i="4"/>
  <c r="DH9" i="4"/>
  <c r="DN9" i="4"/>
  <c r="DV9" i="4"/>
  <c r="EC9" i="4"/>
  <c r="CC9" i="4"/>
  <c r="CO9" i="4"/>
  <c r="CX9" i="4"/>
  <c r="DI9" i="4"/>
  <c r="DR9" i="4"/>
  <c r="EB9" i="4"/>
  <c r="CD9" i="4"/>
  <c r="CR9" i="4"/>
  <c r="DB9" i="4"/>
  <c r="DL9" i="4"/>
  <c r="DT9" i="4"/>
  <c r="ED9" i="4"/>
  <c r="CV9" i="4"/>
  <c r="DM9" i="4"/>
  <c r="EG9" i="4"/>
  <c r="CW9" i="4"/>
  <c r="DQ9" i="4"/>
  <c r="EH9" i="4"/>
  <c r="CH9" i="4"/>
  <c r="DX9" i="4"/>
  <c r="CL9" i="4"/>
  <c r="DY9" i="4"/>
  <c r="DD9" i="4"/>
  <c r="DF9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CB5" i="4"/>
  <c r="CG5" i="4"/>
  <c r="CL5" i="4"/>
  <c r="CR5" i="4"/>
  <c r="CW5" i="4"/>
  <c r="DB5" i="4"/>
  <c r="DH5" i="4"/>
  <c r="DM5" i="4"/>
  <c r="DR5" i="4"/>
  <c r="DX5" i="4"/>
  <c r="EC5" i="4"/>
  <c r="EH5" i="4"/>
  <c r="CC5" i="4"/>
  <c r="CJ5" i="4"/>
  <c r="CP5" i="4"/>
  <c r="CX5" i="4"/>
  <c r="DE5" i="4"/>
  <c r="DL5" i="4"/>
  <c r="DT5" i="4"/>
  <c r="DZ5" i="4"/>
  <c r="EG5" i="4"/>
  <c r="CF5" i="4"/>
  <c r="CO5" i="4"/>
  <c r="CZ5" i="4"/>
  <c r="DI5" i="4"/>
  <c r="DQ5" i="4"/>
  <c r="EB5" i="4"/>
  <c r="BZ5" i="4"/>
  <c r="CN5" i="4"/>
  <c r="DA5" i="4"/>
  <c r="DN5" i="4"/>
  <c r="DY5" i="4"/>
  <c r="CD5" i="4"/>
  <c r="CS5" i="4"/>
  <c r="DD5" i="4"/>
  <c r="DP5" i="4"/>
  <c r="ED5" i="4"/>
  <c r="CT5" i="4"/>
  <c r="DU5" i="4"/>
  <c r="BY5" i="4"/>
  <c r="CV5" i="4"/>
  <c r="DV5" i="4"/>
  <c r="CH5" i="4"/>
  <c r="EF5" i="4"/>
  <c r="CK5" i="4"/>
  <c r="DF5" i="4"/>
  <c r="DJ5" i="4"/>
  <c r="EG3" i="4"/>
  <c r="EC3" i="4"/>
  <c r="DY3" i="4"/>
  <c r="DU3" i="4"/>
  <c r="DQ3" i="4"/>
  <c r="DM3" i="4"/>
  <c r="DM112" i="4" s="1"/>
  <c r="DI3" i="4"/>
  <c r="DE3" i="4"/>
  <c r="DA3" i="4"/>
  <c r="CW3" i="4"/>
  <c r="CS3" i="4"/>
  <c r="CO3" i="4"/>
  <c r="CK3" i="4"/>
  <c r="CG3" i="4"/>
  <c r="CG114" i="4" s="1"/>
  <c r="CC3" i="4"/>
  <c r="BY3" i="4"/>
  <c r="EE3" i="4"/>
  <c r="DZ3" i="4"/>
  <c r="DT3" i="4"/>
  <c r="DO3" i="4"/>
  <c r="DJ3" i="4"/>
  <c r="DD3" i="4"/>
  <c r="DD111" i="4" s="1"/>
  <c r="CY3" i="4"/>
  <c r="EI3" i="4"/>
  <c r="ED3" i="4"/>
  <c r="DX3" i="4"/>
  <c r="DX107" i="4" s="1"/>
  <c r="DS3" i="4"/>
  <c r="DN3" i="4"/>
  <c r="DH3" i="4"/>
  <c r="DC3" i="4"/>
  <c r="DC112" i="4" s="1"/>
  <c r="CX3" i="4"/>
  <c r="CR3" i="4"/>
  <c r="EH3" i="4"/>
  <c r="DW3" i="4"/>
  <c r="DL3" i="4"/>
  <c r="DB3" i="4"/>
  <c r="CT3" i="4"/>
  <c r="CM3" i="4"/>
  <c r="CM110" i="4" s="1"/>
  <c r="CH3" i="4"/>
  <c r="CB3" i="4"/>
  <c r="EF3" i="4"/>
  <c r="DV3" i="4"/>
  <c r="DK3" i="4"/>
  <c r="CZ3" i="4"/>
  <c r="CQ3" i="4"/>
  <c r="CL3" i="4"/>
  <c r="CF3" i="4"/>
  <c r="CA3" i="4"/>
  <c r="DR3" i="4"/>
  <c r="CV3" i="4"/>
  <c r="CV114" i="4" s="1"/>
  <c r="CJ3" i="4"/>
  <c r="BZ3" i="4"/>
  <c r="DP3" i="4"/>
  <c r="CU3" i="4"/>
  <c r="CI3" i="4"/>
  <c r="EB3" i="4"/>
  <c r="DG3" i="4"/>
  <c r="CP3" i="4"/>
  <c r="CP112" i="4" s="1"/>
  <c r="CE3" i="4"/>
  <c r="DF3" i="4"/>
  <c r="CN3" i="4"/>
  <c r="CD3" i="4"/>
  <c r="EA3" i="4"/>
  <c r="DH114" i="4"/>
  <c r="DQ109" i="4"/>
  <c r="DS109" i="4"/>
  <c r="CH113" i="4"/>
  <c r="DQ110" i="4"/>
  <c r="DS110" i="4"/>
  <c r="DQ112" i="4"/>
  <c r="DH107" i="4"/>
  <c r="DP112" i="4"/>
  <c r="DT108" i="4"/>
  <c r="DJ111" i="4"/>
  <c r="DT109" i="4"/>
  <c r="DG109" i="4"/>
  <c r="DH110" i="4"/>
  <c r="DL107" i="4"/>
  <c r="CO111" i="4"/>
  <c r="CC108" i="4"/>
  <c r="CC109" i="4"/>
  <c r="BZ113" i="4"/>
  <c r="CC112" i="4"/>
  <c r="EE107" i="4"/>
  <c r="EE108" i="4"/>
  <c r="EF108" i="4"/>
  <c r="CN114" i="4"/>
  <c r="DL113" i="4"/>
  <c r="DY112" i="4"/>
  <c r="DP107" i="4"/>
  <c r="DY114" i="4"/>
  <c r="ED108" i="4"/>
  <c r="EF113" i="4"/>
  <c r="EG108" i="4"/>
  <c r="DQ113" i="4"/>
  <c r="CJ110" i="4"/>
  <c r="CN107" i="4"/>
  <c r="CI108" i="4"/>
  <c r="DQ108" i="4"/>
  <c r="ED109" i="4"/>
  <c r="EE110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EI96" i="4"/>
  <c r="BZ96" i="4"/>
  <c r="CF96" i="4"/>
  <c r="CK96" i="4"/>
  <c r="CP96" i="4"/>
  <c r="CV96" i="4"/>
  <c r="DA96" i="4"/>
  <c r="DF96" i="4"/>
  <c r="DL96" i="4"/>
  <c r="DQ96" i="4"/>
  <c r="DV96" i="4"/>
  <c r="EB96" i="4"/>
  <c r="EG96" i="4"/>
  <c r="CB96" i="4"/>
  <c r="CG96" i="4"/>
  <c r="CL96" i="4"/>
  <c r="CR96" i="4"/>
  <c r="CW96" i="4"/>
  <c r="DB96" i="4"/>
  <c r="DH96" i="4"/>
  <c r="DM96" i="4"/>
  <c r="DR96" i="4"/>
  <c r="DX96" i="4"/>
  <c r="EC96" i="4"/>
  <c r="EH96" i="4"/>
  <c r="CC96" i="4"/>
  <c r="CN96" i="4"/>
  <c r="CX96" i="4"/>
  <c r="DI96" i="4"/>
  <c r="DT96" i="4"/>
  <c r="ED96" i="4"/>
  <c r="CD96" i="4"/>
  <c r="CO96" i="4"/>
  <c r="CZ96" i="4"/>
  <c r="DJ96" i="4"/>
  <c r="DU96" i="4"/>
  <c r="EF96" i="4"/>
  <c r="CH96" i="4"/>
  <c r="DD96" i="4"/>
  <c r="DY96" i="4"/>
  <c r="CJ96" i="4"/>
  <c r="DE96" i="4"/>
  <c r="DZ96" i="4"/>
  <c r="CS96" i="4"/>
  <c r="DN96" i="4"/>
  <c r="CT96" i="4"/>
  <c r="DP96" i="4"/>
  <c r="BY96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EI92" i="4"/>
  <c r="CB92" i="4"/>
  <c r="CG92" i="4"/>
  <c r="CL92" i="4"/>
  <c r="CR92" i="4"/>
  <c r="CW92" i="4"/>
  <c r="DB92" i="4"/>
  <c r="DH92" i="4"/>
  <c r="DM92" i="4"/>
  <c r="DR92" i="4"/>
  <c r="DX92" i="4"/>
  <c r="EC92" i="4"/>
  <c r="EH92" i="4"/>
  <c r="CC92" i="4"/>
  <c r="CH92" i="4"/>
  <c r="CN92" i="4"/>
  <c r="CS92" i="4"/>
  <c r="CX92" i="4"/>
  <c r="DD92" i="4"/>
  <c r="DI92" i="4"/>
  <c r="DN92" i="4"/>
  <c r="DT92" i="4"/>
  <c r="DY92" i="4"/>
  <c r="ED92" i="4"/>
  <c r="BY92" i="4"/>
  <c r="CJ92" i="4"/>
  <c r="CT92" i="4"/>
  <c r="DE92" i="4"/>
  <c r="DP92" i="4"/>
  <c r="DZ92" i="4"/>
  <c r="BZ92" i="4"/>
  <c r="CK92" i="4"/>
  <c r="CV92" i="4"/>
  <c r="DF92" i="4"/>
  <c r="DQ92" i="4"/>
  <c r="EB92" i="4"/>
  <c r="CD92" i="4"/>
  <c r="CZ92" i="4"/>
  <c r="DU92" i="4"/>
  <c r="CF92" i="4"/>
  <c r="DA92" i="4"/>
  <c r="DV92" i="4"/>
  <c r="CO92" i="4"/>
  <c r="DJ92" i="4"/>
  <c r="EF92" i="4"/>
  <c r="CP92" i="4"/>
  <c r="DL92" i="4"/>
  <c r="EG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C88" i="4"/>
  <c r="CH88" i="4"/>
  <c r="CN88" i="4"/>
  <c r="CS88" i="4"/>
  <c r="CX88" i="4"/>
  <c r="DD88" i="4"/>
  <c r="DI88" i="4"/>
  <c r="DN88" i="4"/>
  <c r="DT88" i="4"/>
  <c r="DY88" i="4"/>
  <c r="ED88" i="4"/>
  <c r="BY88" i="4"/>
  <c r="CD88" i="4"/>
  <c r="CJ88" i="4"/>
  <c r="CO88" i="4"/>
  <c r="CT88" i="4"/>
  <c r="CZ88" i="4"/>
  <c r="DE88" i="4"/>
  <c r="DJ88" i="4"/>
  <c r="DP88" i="4"/>
  <c r="DU88" i="4"/>
  <c r="DZ88" i="4"/>
  <c r="EF88" i="4"/>
  <c r="CF88" i="4"/>
  <c r="CP88" i="4"/>
  <c r="DA88" i="4"/>
  <c r="DL88" i="4"/>
  <c r="DV88" i="4"/>
  <c r="EG88" i="4"/>
  <c r="CG88" i="4"/>
  <c r="CR88" i="4"/>
  <c r="DB88" i="4"/>
  <c r="DM88" i="4"/>
  <c r="DX88" i="4"/>
  <c r="EH88" i="4"/>
  <c r="BZ88" i="4"/>
  <c r="CV88" i="4"/>
  <c r="DQ88" i="4"/>
  <c r="CB88" i="4"/>
  <c r="CW88" i="4"/>
  <c r="DR88" i="4"/>
  <c r="CK88" i="4"/>
  <c r="DF88" i="4"/>
  <c r="EB88" i="4"/>
  <c r="CL88" i="4"/>
  <c r="DH88" i="4"/>
  <c r="EC88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EI84" i="4"/>
  <c r="BY84" i="4"/>
  <c r="CD84" i="4"/>
  <c r="CJ84" i="4"/>
  <c r="CO84" i="4"/>
  <c r="CT84" i="4"/>
  <c r="CZ84" i="4"/>
  <c r="DE84" i="4"/>
  <c r="DJ84" i="4"/>
  <c r="DP84" i="4"/>
  <c r="DU84" i="4"/>
  <c r="DZ84" i="4"/>
  <c r="EF84" i="4"/>
  <c r="BZ84" i="4"/>
  <c r="CF84" i="4"/>
  <c r="CK84" i="4"/>
  <c r="CP84" i="4"/>
  <c r="CV84" i="4"/>
  <c r="DA84" i="4"/>
  <c r="DF84" i="4"/>
  <c r="DL84" i="4"/>
  <c r="DQ84" i="4"/>
  <c r="DV84" i="4"/>
  <c r="EB84" i="4"/>
  <c r="EG84" i="4"/>
  <c r="CB84" i="4"/>
  <c r="CL84" i="4"/>
  <c r="CW84" i="4"/>
  <c r="DH84" i="4"/>
  <c r="DR84" i="4"/>
  <c r="EC84" i="4"/>
  <c r="CC84" i="4"/>
  <c r="CN84" i="4"/>
  <c r="CX84" i="4"/>
  <c r="DI84" i="4"/>
  <c r="DT84" i="4"/>
  <c r="ED84" i="4"/>
  <c r="CR84" i="4"/>
  <c r="DM84" i="4"/>
  <c r="EH84" i="4"/>
  <c r="CS84" i="4"/>
  <c r="DN84" i="4"/>
  <c r="CG84" i="4"/>
  <c r="DB84" i="4"/>
  <c r="DX84" i="4"/>
  <c r="CH84" i="4"/>
  <c r="DD84" i="4"/>
  <c r="DY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F80" i="4"/>
  <c r="CK80" i="4"/>
  <c r="CP80" i="4"/>
  <c r="CV80" i="4"/>
  <c r="DA80" i="4"/>
  <c r="DF80" i="4"/>
  <c r="DL80" i="4"/>
  <c r="DQ80" i="4"/>
  <c r="DV80" i="4"/>
  <c r="EB80" i="4"/>
  <c r="EG80" i="4"/>
  <c r="CB80" i="4"/>
  <c r="CG80" i="4"/>
  <c r="CL80" i="4"/>
  <c r="CR80" i="4"/>
  <c r="CW80" i="4"/>
  <c r="DB80" i="4"/>
  <c r="DH80" i="4"/>
  <c r="DM80" i="4"/>
  <c r="DR80" i="4"/>
  <c r="DX80" i="4"/>
  <c r="EC80" i="4"/>
  <c r="EH80" i="4"/>
  <c r="CH80" i="4"/>
  <c r="CS80" i="4"/>
  <c r="DD80" i="4"/>
  <c r="DN80" i="4"/>
  <c r="DY80" i="4"/>
  <c r="BY80" i="4"/>
  <c r="CJ80" i="4"/>
  <c r="CT80" i="4"/>
  <c r="DE80" i="4"/>
  <c r="DP80" i="4"/>
  <c r="DZ80" i="4"/>
  <c r="CN80" i="4"/>
  <c r="DI80" i="4"/>
  <c r="ED80" i="4"/>
  <c r="CO80" i="4"/>
  <c r="DJ80" i="4"/>
  <c r="EF80" i="4"/>
  <c r="CC80" i="4"/>
  <c r="CX80" i="4"/>
  <c r="DT80" i="4"/>
  <c r="CD80" i="4"/>
  <c r="CZ80" i="4"/>
  <c r="DU80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CB76" i="4"/>
  <c r="CG76" i="4"/>
  <c r="CL76" i="4"/>
  <c r="CR76" i="4"/>
  <c r="CW76" i="4"/>
  <c r="DB76" i="4"/>
  <c r="DH76" i="4"/>
  <c r="DM76" i="4"/>
  <c r="DR76" i="4"/>
  <c r="DX76" i="4"/>
  <c r="EC76" i="4"/>
  <c r="EH76" i="4"/>
  <c r="CC76" i="4"/>
  <c r="CH76" i="4"/>
  <c r="CN76" i="4"/>
  <c r="CS76" i="4"/>
  <c r="CX76" i="4"/>
  <c r="DD76" i="4"/>
  <c r="DI76" i="4"/>
  <c r="DN76" i="4"/>
  <c r="DT76" i="4"/>
  <c r="DY76" i="4"/>
  <c r="ED76" i="4"/>
  <c r="CD76" i="4"/>
  <c r="CO76" i="4"/>
  <c r="CZ76" i="4"/>
  <c r="DJ76" i="4"/>
  <c r="DU76" i="4"/>
  <c r="EF76" i="4"/>
  <c r="CF76" i="4"/>
  <c r="CP76" i="4"/>
  <c r="DA76" i="4"/>
  <c r="DL76" i="4"/>
  <c r="DV76" i="4"/>
  <c r="EG76" i="4"/>
  <c r="CJ76" i="4"/>
  <c r="DE76" i="4"/>
  <c r="DZ76" i="4"/>
  <c r="CK76" i="4"/>
  <c r="DF76" i="4"/>
  <c r="EB76" i="4"/>
  <c r="BY76" i="4"/>
  <c r="CT76" i="4"/>
  <c r="DP76" i="4"/>
  <c r="BZ76" i="4"/>
  <c r="CV76" i="4"/>
  <c r="DQ76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CC72" i="4"/>
  <c r="CH72" i="4"/>
  <c r="CN72" i="4"/>
  <c r="CS72" i="4"/>
  <c r="CX72" i="4"/>
  <c r="DD72" i="4"/>
  <c r="DI72" i="4"/>
  <c r="DN72" i="4"/>
  <c r="DT72" i="4"/>
  <c r="DY72" i="4"/>
  <c r="ED72" i="4"/>
  <c r="BY72" i="4"/>
  <c r="CD72" i="4"/>
  <c r="CJ72" i="4"/>
  <c r="CO72" i="4"/>
  <c r="CT72" i="4"/>
  <c r="CZ72" i="4"/>
  <c r="DE72" i="4"/>
  <c r="DJ72" i="4"/>
  <c r="DP72" i="4"/>
  <c r="DU72" i="4"/>
  <c r="DZ72" i="4"/>
  <c r="EF72" i="4"/>
  <c r="BZ72" i="4"/>
  <c r="CK72" i="4"/>
  <c r="CV72" i="4"/>
  <c r="DF72" i="4"/>
  <c r="DQ72" i="4"/>
  <c r="EB72" i="4"/>
  <c r="CB72" i="4"/>
  <c r="CL72" i="4"/>
  <c r="CW72" i="4"/>
  <c r="DH72" i="4"/>
  <c r="DR72" i="4"/>
  <c r="EC72" i="4"/>
  <c r="CF72" i="4"/>
  <c r="DA72" i="4"/>
  <c r="DV72" i="4"/>
  <c r="CG72" i="4"/>
  <c r="DB72" i="4"/>
  <c r="DX72" i="4"/>
  <c r="CP72" i="4"/>
  <c r="DL72" i="4"/>
  <c r="EG72" i="4"/>
  <c r="CR72" i="4"/>
  <c r="DM72" i="4"/>
  <c r="EH72" i="4"/>
  <c r="CA68" i="4"/>
  <c r="CA109" i="4" s="1"/>
  <c r="CE68" i="4"/>
  <c r="CE107" i="4" s="1"/>
  <c r="CI68" i="4"/>
  <c r="CI109" i="4" s="1"/>
  <c r="CM68" i="4"/>
  <c r="CQ68" i="4"/>
  <c r="CQ113" i="4" s="1"/>
  <c r="CU68" i="4"/>
  <c r="CU112" i="4" s="1"/>
  <c r="CY68" i="4"/>
  <c r="DC68" i="4"/>
  <c r="DG68" i="4"/>
  <c r="DG113" i="4" s="1"/>
  <c r="DK68" i="4"/>
  <c r="DK111" i="4" s="1"/>
  <c r="DO68" i="4"/>
  <c r="DS68" i="4"/>
  <c r="DS114" i="4" s="1"/>
  <c r="DW68" i="4"/>
  <c r="EA68" i="4"/>
  <c r="EA112" i="4" s="1"/>
  <c r="EE68" i="4"/>
  <c r="EE114" i="4" s="1"/>
  <c r="EI68" i="4"/>
  <c r="EI109" i="4" s="1"/>
  <c r="BY68" i="4"/>
  <c r="BY108" i="4" s="1"/>
  <c r="CD68" i="4"/>
  <c r="CJ68" i="4"/>
  <c r="CJ108" i="4" s="1"/>
  <c r="CO68" i="4"/>
  <c r="CT68" i="4"/>
  <c r="CZ68" i="4"/>
  <c r="CZ112" i="4" s="1"/>
  <c r="DE68" i="4"/>
  <c r="DE109" i="4" s="1"/>
  <c r="DJ68" i="4"/>
  <c r="DJ113" i="4" s="1"/>
  <c r="DP68" i="4"/>
  <c r="DP108" i="4" s="1"/>
  <c r="DU68" i="4"/>
  <c r="DZ68" i="4"/>
  <c r="EF68" i="4"/>
  <c r="EF111" i="4" s="1"/>
  <c r="BZ68" i="4"/>
  <c r="BZ112" i="4" s="1"/>
  <c r="CF68" i="4"/>
  <c r="CF111" i="4" s="1"/>
  <c r="CK68" i="4"/>
  <c r="CK112" i="4" s="1"/>
  <c r="CP68" i="4"/>
  <c r="CV68" i="4"/>
  <c r="DA68" i="4"/>
  <c r="DA111" i="4" s="1"/>
  <c r="DF68" i="4"/>
  <c r="DL68" i="4"/>
  <c r="DL110" i="4" s="1"/>
  <c r="DQ68" i="4"/>
  <c r="DQ107" i="4" s="1"/>
  <c r="DV68" i="4"/>
  <c r="EB68" i="4"/>
  <c r="EB110" i="4" s="1"/>
  <c r="EG68" i="4"/>
  <c r="EG111" i="4" s="1"/>
  <c r="CG68" i="4"/>
  <c r="CR68" i="4"/>
  <c r="CR113" i="4" s="1"/>
  <c r="DB68" i="4"/>
  <c r="DB108" i="4" s="1"/>
  <c r="DM68" i="4"/>
  <c r="DX68" i="4"/>
  <c r="EH68" i="4"/>
  <c r="EH107" i="4" s="1"/>
  <c r="CH68" i="4"/>
  <c r="CH111" i="4" s="1"/>
  <c r="CS68" i="4"/>
  <c r="CS108" i="4" s="1"/>
  <c r="DD68" i="4"/>
  <c r="DD112" i="4" s="1"/>
  <c r="DN68" i="4"/>
  <c r="DN112" i="4" s="1"/>
  <c r="DY68" i="4"/>
  <c r="DY109" i="4" s="1"/>
  <c r="CB68" i="4"/>
  <c r="CB112" i="4" s="1"/>
  <c r="CW68" i="4"/>
  <c r="CW108" i="4" s="1"/>
  <c r="DR68" i="4"/>
  <c r="DR108" i="4" s="1"/>
  <c r="CC68" i="4"/>
  <c r="CC107" i="4" s="1"/>
  <c r="CX68" i="4"/>
  <c r="CX111" i="4" s="1"/>
  <c r="DT68" i="4"/>
  <c r="DT107" i="4" s="1"/>
  <c r="CL68" i="4"/>
  <c r="DH68" i="4"/>
  <c r="DH111" i="4" s="1"/>
  <c r="EC68" i="4"/>
  <c r="CN68" i="4"/>
  <c r="CN111" i="4" s="1"/>
  <c r="DI68" i="4"/>
  <c r="DI111" i="4" s="1"/>
  <c r="ED68" i="4"/>
  <c r="ED113" i="4" s="1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F64" i="4"/>
  <c r="CK64" i="4"/>
  <c r="CP64" i="4"/>
  <c r="CV64" i="4"/>
  <c r="DA64" i="4"/>
  <c r="DF64" i="4"/>
  <c r="DL64" i="4"/>
  <c r="DQ64" i="4"/>
  <c r="DV64" i="4"/>
  <c r="EB64" i="4"/>
  <c r="EG64" i="4"/>
  <c r="CB64" i="4"/>
  <c r="CG64" i="4"/>
  <c r="CL64" i="4"/>
  <c r="CR64" i="4"/>
  <c r="CW64" i="4"/>
  <c r="DB64" i="4"/>
  <c r="DH64" i="4"/>
  <c r="DM64" i="4"/>
  <c r="DR64" i="4"/>
  <c r="DX64" i="4"/>
  <c r="EC64" i="4"/>
  <c r="EH64" i="4"/>
  <c r="CC64" i="4"/>
  <c r="CN64" i="4"/>
  <c r="CX64" i="4"/>
  <c r="DI64" i="4"/>
  <c r="DT64" i="4"/>
  <c r="ED64" i="4"/>
  <c r="CD64" i="4"/>
  <c r="CO64" i="4"/>
  <c r="CZ64" i="4"/>
  <c r="DJ64" i="4"/>
  <c r="DU64" i="4"/>
  <c r="EF64" i="4"/>
  <c r="CS64" i="4"/>
  <c r="DN64" i="4"/>
  <c r="BY64" i="4"/>
  <c r="CT64" i="4"/>
  <c r="DP64" i="4"/>
  <c r="CH64" i="4"/>
  <c r="DD64" i="4"/>
  <c r="DY64" i="4"/>
  <c r="CJ64" i="4"/>
  <c r="DE64" i="4"/>
  <c r="DZ64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CB60" i="4"/>
  <c r="CG60" i="4"/>
  <c r="CL60" i="4"/>
  <c r="CR60" i="4"/>
  <c r="CW60" i="4"/>
  <c r="DB60" i="4"/>
  <c r="DH60" i="4"/>
  <c r="DM60" i="4"/>
  <c r="DR60" i="4"/>
  <c r="DX60" i="4"/>
  <c r="EC60" i="4"/>
  <c r="EH60" i="4"/>
  <c r="BZ60" i="4"/>
  <c r="CH60" i="4"/>
  <c r="CO60" i="4"/>
  <c r="CV60" i="4"/>
  <c r="DD60" i="4"/>
  <c r="DJ60" i="4"/>
  <c r="DQ60" i="4"/>
  <c r="DY60" i="4"/>
  <c r="EF60" i="4"/>
  <c r="CC60" i="4"/>
  <c r="CJ60" i="4"/>
  <c r="CP60" i="4"/>
  <c r="CX60" i="4"/>
  <c r="DE60" i="4"/>
  <c r="DL60" i="4"/>
  <c r="DT60" i="4"/>
  <c r="DZ60" i="4"/>
  <c r="EG60" i="4"/>
  <c r="CK60" i="4"/>
  <c r="CZ60" i="4"/>
  <c r="DN60" i="4"/>
  <c r="EB60" i="4"/>
  <c r="BY60" i="4"/>
  <c r="CN60" i="4"/>
  <c r="DA60" i="4"/>
  <c r="DP60" i="4"/>
  <c r="ED60" i="4"/>
  <c r="CD60" i="4"/>
  <c r="CS60" i="4"/>
  <c r="DF60" i="4"/>
  <c r="DU60" i="4"/>
  <c r="CF60" i="4"/>
  <c r="CT60" i="4"/>
  <c r="DI60" i="4"/>
  <c r="DV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CB56" i="4"/>
  <c r="CH56" i="4"/>
  <c r="CM56" i="4"/>
  <c r="CR56" i="4"/>
  <c r="CX56" i="4"/>
  <c r="DC56" i="4"/>
  <c r="DH56" i="4"/>
  <c r="DN56" i="4"/>
  <c r="DS56" i="4"/>
  <c r="DW56" i="4"/>
  <c r="EA56" i="4"/>
  <c r="EE56" i="4"/>
  <c r="EI56" i="4"/>
  <c r="CD56" i="4"/>
  <c r="CJ56" i="4"/>
  <c r="CQ56" i="4"/>
  <c r="CY56" i="4"/>
  <c r="DF56" i="4"/>
  <c r="DL56" i="4"/>
  <c r="DT56" i="4"/>
  <c r="DY56" i="4"/>
  <c r="ED56" i="4"/>
  <c r="CE56" i="4"/>
  <c r="CL56" i="4"/>
  <c r="CT56" i="4"/>
  <c r="CZ56" i="4"/>
  <c r="DG56" i="4"/>
  <c r="DO56" i="4"/>
  <c r="DU56" i="4"/>
  <c r="DZ56" i="4"/>
  <c r="EF56" i="4"/>
  <c r="BZ56" i="4"/>
  <c r="CN56" i="4"/>
  <c r="DB56" i="4"/>
  <c r="DP56" i="4"/>
  <c r="EB56" i="4"/>
  <c r="CA56" i="4"/>
  <c r="CP56" i="4"/>
  <c r="DD56" i="4"/>
  <c r="DR56" i="4"/>
  <c r="EC56" i="4"/>
  <c r="CU56" i="4"/>
  <c r="DV56" i="4"/>
  <c r="CV56" i="4"/>
  <c r="DX56" i="4"/>
  <c r="CF56" i="4"/>
  <c r="DJ56" i="4"/>
  <c r="EG56" i="4"/>
  <c r="DK56" i="4"/>
  <c r="EH56" i="4"/>
  <c r="CI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D52" i="4"/>
  <c r="CI52" i="4"/>
  <c r="CN52" i="4"/>
  <c r="CT52" i="4"/>
  <c r="CY52" i="4"/>
  <c r="DD52" i="4"/>
  <c r="DJ52" i="4"/>
  <c r="DO52" i="4"/>
  <c r="DT52" i="4"/>
  <c r="DZ52" i="4"/>
  <c r="EE52" i="4"/>
  <c r="BZ52" i="4"/>
  <c r="CF52" i="4"/>
  <c r="CM52" i="4"/>
  <c r="CU52" i="4"/>
  <c r="DB52" i="4"/>
  <c r="DH52" i="4"/>
  <c r="DP52" i="4"/>
  <c r="DW52" i="4"/>
  <c r="ED52" i="4"/>
  <c r="CA52" i="4"/>
  <c r="CH52" i="4"/>
  <c r="CP52" i="4"/>
  <c r="CV52" i="4"/>
  <c r="DC52" i="4"/>
  <c r="DK52" i="4"/>
  <c r="DR52" i="4"/>
  <c r="DX52" i="4"/>
  <c r="EF52" i="4"/>
  <c r="CJ52" i="4"/>
  <c r="CX52" i="4"/>
  <c r="DL52" i="4"/>
  <c r="EA52" i="4"/>
  <c r="CL52" i="4"/>
  <c r="CZ52" i="4"/>
  <c r="DN52" i="4"/>
  <c r="EB52" i="4"/>
  <c r="CQ52" i="4"/>
  <c r="DS52" i="4"/>
  <c r="CR52" i="4"/>
  <c r="DV52" i="4"/>
  <c r="CB52" i="4"/>
  <c r="DF52" i="4"/>
  <c r="EH52" i="4"/>
  <c r="EI52" i="4"/>
  <c r="CE52" i="4"/>
  <c r="DG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Z48" i="4"/>
  <c r="CE48" i="4"/>
  <c r="CJ48" i="4"/>
  <c r="CP48" i="4"/>
  <c r="CU48" i="4"/>
  <c r="CZ48" i="4"/>
  <c r="DF48" i="4"/>
  <c r="DK48" i="4"/>
  <c r="DP48" i="4"/>
  <c r="DV48" i="4"/>
  <c r="EA48" i="4"/>
  <c r="EF48" i="4"/>
  <c r="CB48" i="4"/>
  <c r="CI48" i="4"/>
  <c r="CQ48" i="4"/>
  <c r="CX48" i="4"/>
  <c r="DD48" i="4"/>
  <c r="DL48" i="4"/>
  <c r="DS48" i="4"/>
  <c r="DZ48" i="4"/>
  <c r="EH48" i="4"/>
  <c r="CD48" i="4"/>
  <c r="CL48" i="4"/>
  <c r="CR48" i="4"/>
  <c r="CY48" i="4"/>
  <c r="DG48" i="4"/>
  <c r="DN48" i="4"/>
  <c r="DT48" i="4"/>
  <c r="EB48" i="4"/>
  <c r="EI48" i="4"/>
  <c r="CF48" i="4"/>
  <c r="CT48" i="4"/>
  <c r="DH48" i="4"/>
  <c r="DW48" i="4"/>
  <c r="CH48" i="4"/>
  <c r="CV48" i="4"/>
  <c r="DJ48" i="4"/>
  <c r="DX48" i="4"/>
  <c r="CM48" i="4"/>
  <c r="DO48" i="4"/>
  <c r="CN48" i="4"/>
  <c r="DR48" i="4"/>
  <c r="DB48" i="4"/>
  <c r="ED48" i="4"/>
  <c r="CA48" i="4"/>
  <c r="DC48" i="4"/>
  <c r="EE48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A44" i="4"/>
  <c r="CF44" i="4"/>
  <c r="CL44" i="4"/>
  <c r="CQ44" i="4"/>
  <c r="CV44" i="4"/>
  <c r="DB44" i="4"/>
  <c r="DG44" i="4"/>
  <c r="DL44" i="4"/>
  <c r="DR44" i="4"/>
  <c r="DW44" i="4"/>
  <c r="EB44" i="4"/>
  <c r="EH44" i="4"/>
  <c r="CE44" i="4"/>
  <c r="CM44" i="4"/>
  <c r="CT44" i="4"/>
  <c r="CZ44" i="4"/>
  <c r="DH44" i="4"/>
  <c r="DO44" i="4"/>
  <c r="DV44" i="4"/>
  <c r="ED44" i="4"/>
  <c r="BZ44" i="4"/>
  <c r="CH44" i="4"/>
  <c r="CN44" i="4"/>
  <c r="CU44" i="4"/>
  <c r="DC44" i="4"/>
  <c r="DJ44" i="4"/>
  <c r="DP44" i="4"/>
  <c r="DX44" i="4"/>
  <c r="EE44" i="4"/>
  <c r="CB44" i="4"/>
  <c r="CP44" i="4"/>
  <c r="DD44" i="4"/>
  <c r="DS44" i="4"/>
  <c r="EF44" i="4"/>
  <c r="CD44" i="4"/>
  <c r="CR44" i="4"/>
  <c r="DF44" i="4"/>
  <c r="DT44" i="4"/>
  <c r="EI44" i="4"/>
  <c r="CI44" i="4"/>
  <c r="DK44" i="4"/>
  <c r="CJ44" i="4"/>
  <c r="DN44" i="4"/>
  <c r="CX44" i="4"/>
  <c r="DZ44" i="4"/>
  <c r="CY44" i="4"/>
  <c r="EA44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H40" i="4"/>
  <c r="CM40" i="4"/>
  <c r="CR40" i="4"/>
  <c r="CX40" i="4"/>
  <c r="DC40" i="4"/>
  <c r="DH40" i="4"/>
  <c r="DN40" i="4"/>
  <c r="DS40" i="4"/>
  <c r="DX40" i="4"/>
  <c r="ED40" i="4"/>
  <c r="EI40" i="4"/>
  <c r="CA40" i="4"/>
  <c r="CI40" i="4"/>
  <c r="CP40" i="4"/>
  <c r="CV40" i="4"/>
  <c r="DD40" i="4"/>
  <c r="DK40" i="4"/>
  <c r="DR40" i="4"/>
  <c r="DZ40" i="4"/>
  <c r="EF40" i="4"/>
  <c r="CD40" i="4"/>
  <c r="CJ40" i="4"/>
  <c r="CQ40" i="4"/>
  <c r="CY40" i="4"/>
  <c r="DF40" i="4"/>
  <c r="DL40" i="4"/>
  <c r="DT40" i="4"/>
  <c r="EA40" i="4"/>
  <c r="EH40" i="4"/>
  <c r="CL40" i="4"/>
  <c r="CZ40" i="4"/>
  <c r="DO40" i="4"/>
  <c r="EB40" i="4"/>
  <c r="BZ40" i="4"/>
  <c r="CN40" i="4"/>
  <c r="DB40" i="4"/>
  <c r="DP40" i="4"/>
  <c r="EE40" i="4"/>
  <c r="CE40" i="4"/>
  <c r="DG40" i="4"/>
  <c r="CF40" i="4"/>
  <c r="DJ40" i="4"/>
  <c r="CT40" i="4"/>
  <c r="DV40" i="4"/>
  <c r="CU40" i="4"/>
  <c r="DW40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D36" i="4"/>
  <c r="CI36" i="4"/>
  <c r="CN36" i="4"/>
  <c r="CT36" i="4"/>
  <c r="CY36" i="4"/>
  <c r="DD36" i="4"/>
  <c r="DJ36" i="4"/>
  <c r="DO36" i="4"/>
  <c r="DT36" i="4"/>
  <c r="DZ36" i="4"/>
  <c r="EE36" i="4"/>
  <c r="CE36" i="4"/>
  <c r="CL36" i="4"/>
  <c r="CR36" i="4"/>
  <c r="CZ36" i="4"/>
  <c r="DG36" i="4"/>
  <c r="DN36" i="4"/>
  <c r="DV36" i="4"/>
  <c r="EB36" i="4"/>
  <c r="EI36" i="4"/>
  <c r="BZ36" i="4"/>
  <c r="CF36" i="4"/>
  <c r="CM36" i="4"/>
  <c r="CU36" i="4"/>
  <c r="DB36" i="4"/>
  <c r="DH36" i="4"/>
  <c r="DP36" i="4"/>
  <c r="DW36" i="4"/>
  <c r="ED36" i="4"/>
  <c r="CH36" i="4"/>
  <c r="CV36" i="4"/>
  <c r="DK36" i="4"/>
  <c r="DX36" i="4"/>
  <c r="CJ36" i="4"/>
  <c r="CX36" i="4"/>
  <c r="DL36" i="4"/>
  <c r="EA36" i="4"/>
  <c r="CA36" i="4"/>
  <c r="DC36" i="4"/>
  <c r="EF36" i="4"/>
  <c r="CB36" i="4"/>
  <c r="DF36" i="4"/>
  <c r="EH36" i="4"/>
  <c r="CP36" i="4"/>
  <c r="DR36" i="4"/>
  <c r="DS36" i="4"/>
  <c r="CQ36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Z32" i="4"/>
  <c r="CE32" i="4"/>
  <c r="CJ32" i="4"/>
  <c r="CP32" i="4"/>
  <c r="CU32" i="4"/>
  <c r="CZ32" i="4"/>
  <c r="DF32" i="4"/>
  <c r="DK32" i="4"/>
  <c r="DP32" i="4"/>
  <c r="DV32" i="4"/>
  <c r="EA32" i="4"/>
  <c r="EF32" i="4"/>
  <c r="CF32" i="4"/>
  <c r="CM32" i="4"/>
  <c r="CT32" i="4"/>
  <c r="DB32" i="4"/>
  <c r="DH32" i="4"/>
  <c r="DO32" i="4"/>
  <c r="DW32" i="4"/>
  <c r="ED32" i="4"/>
  <c r="CA32" i="4"/>
  <c r="CH32" i="4"/>
  <c r="CN32" i="4"/>
  <c r="CV32" i="4"/>
  <c r="DC32" i="4"/>
  <c r="DJ32" i="4"/>
  <c r="DR32" i="4"/>
  <c r="DX32" i="4"/>
  <c r="EE32" i="4"/>
  <c r="CI32" i="4"/>
  <c r="CX32" i="4"/>
  <c r="DL32" i="4"/>
  <c r="DZ32" i="4"/>
  <c r="CL32" i="4"/>
  <c r="CY32" i="4"/>
  <c r="DN32" i="4"/>
  <c r="EB32" i="4"/>
  <c r="CQ32" i="4"/>
  <c r="DS32" i="4"/>
  <c r="CR32" i="4"/>
  <c r="DT32" i="4"/>
  <c r="DD32" i="4"/>
  <c r="DG32" i="4"/>
  <c r="CB32" i="4"/>
  <c r="EH32" i="4"/>
  <c r="CD32" i="4"/>
  <c r="EI32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A28" i="4"/>
  <c r="CG28" i="4"/>
  <c r="CL28" i="4"/>
  <c r="CQ28" i="4"/>
  <c r="CW28" i="4"/>
  <c r="DB28" i="4"/>
  <c r="DG28" i="4"/>
  <c r="DM28" i="4"/>
  <c r="DR28" i="4"/>
  <c r="DW28" i="4"/>
  <c r="EC28" i="4"/>
  <c r="EH28" i="4"/>
  <c r="CC28" i="4"/>
  <c r="CI28" i="4"/>
  <c r="CP28" i="4"/>
  <c r="CX28" i="4"/>
  <c r="DE28" i="4"/>
  <c r="DK28" i="4"/>
  <c r="DS28" i="4"/>
  <c r="DZ28" i="4"/>
  <c r="EG28" i="4"/>
  <c r="CE28" i="4"/>
  <c r="CO28" i="4"/>
  <c r="CY28" i="4"/>
  <c r="DI28" i="4"/>
  <c r="DQ28" i="4"/>
  <c r="EA28" i="4"/>
  <c r="BY28" i="4"/>
  <c r="CH28" i="4"/>
  <c r="CS28" i="4"/>
  <c r="DA28" i="4"/>
  <c r="DJ28" i="4"/>
  <c r="DU28" i="4"/>
  <c r="ED28" i="4"/>
  <c r="CK28" i="4"/>
  <c r="DC28" i="4"/>
  <c r="DV28" i="4"/>
  <c r="CM28" i="4"/>
  <c r="DF28" i="4"/>
  <c r="DY28" i="4"/>
  <c r="CT28" i="4"/>
  <c r="EE28" i="4"/>
  <c r="CU28" i="4"/>
  <c r="EI28" i="4"/>
  <c r="DN28" i="4"/>
  <c r="DO28" i="4"/>
  <c r="BZ28" i="4"/>
  <c r="CD28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C24" i="4"/>
  <c r="CH24" i="4"/>
  <c r="CM24" i="4"/>
  <c r="CS24" i="4"/>
  <c r="CX24" i="4"/>
  <c r="DC24" i="4"/>
  <c r="DI24" i="4"/>
  <c r="DN24" i="4"/>
  <c r="DS24" i="4"/>
  <c r="DY24" i="4"/>
  <c r="ED24" i="4"/>
  <c r="EI24" i="4"/>
  <c r="BY24" i="4"/>
  <c r="CE24" i="4"/>
  <c r="CL24" i="4"/>
  <c r="CT24" i="4"/>
  <c r="DA24" i="4"/>
  <c r="DG24" i="4"/>
  <c r="DO24" i="4"/>
  <c r="DV24" i="4"/>
  <c r="EC24" i="4"/>
  <c r="CA24" i="4"/>
  <c r="CK24" i="4"/>
  <c r="CU24" i="4"/>
  <c r="DE24" i="4"/>
  <c r="DM24" i="4"/>
  <c r="DW24" i="4"/>
  <c r="EG24" i="4"/>
  <c r="CD24" i="4"/>
  <c r="CO24" i="4"/>
  <c r="CW24" i="4"/>
  <c r="DF24" i="4"/>
  <c r="DQ24" i="4"/>
  <c r="DZ24" i="4"/>
  <c r="EH24" i="4"/>
  <c r="CP24" i="4"/>
  <c r="DJ24" i="4"/>
  <c r="EA24" i="4"/>
  <c r="BZ24" i="4"/>
  <c r="CQ24" i="4"/>
  <c r="DK24" i="4"/>
  <c r="EE24" i="4"/>
  <c r="CG24" i="4"/>
  <c r="DR24" i="4"/>
  <c r="CI24" i="4"/>
  <c r="DU24" i="4"/>
  <c r="CY24" i="4"/>
  <c r="DB24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O20" i="4"/>
  <c r="CT20" i="4"/>
  <c r="CY20" i="4"/>
  <c r="DE20" i="4"/>
  <c r="DJ20" i="4"/>
  <c r="DO20" i="4"/>
  <c r="DU20" i="4"/>
  <c r="DZ20" i="4"/>
  <c r="EE20" i="4"/>
  <c r="CA20" i="4"/>
  <c r="CH20" i="4"/>
  <c r="CP20" i="4"/>
  <c r="CW20" i="4"/>
  <c r="DC20" i="4"/>
  <c r="DK20" i="4"/>
  <c r="DR20" i="4"/>
  <c r="DY20" i="4"/>
  <c r="EG20" i="4"/>
  <c r="CG20" i="4"/>
  <c r="CQ20" i="4"/>
  <c r="DA20" i="4"/>
  <c r="DI20" i="4"/>
  <c r="DS20" i="4"/>
  <c r="EC20" i="4"/>
  <c r="BZ20" i="4"/>
  <c r="CK20" i="4"/>
  <c r="CS20" i="4"/>
  <c r="DB20" i="4"/>
  <c r="DM20" i="4"/>
  <c r="DV20" i="4"/>
  <c r="ED20" i="4"/>
  <c r="CC20" i="4"/>
  <c r="CU20" i="4"/>
  <c r="DN20" i="4"/>
  <c r="EH20" i="4"/>
  <c r="CE20" i="4"/>
  <c r="CX20" i="4"/>
  <c r="DQ20" i="4"/>
  <c r="EI20" i="4"/>
  <c r="DF20" i="4"/>
  <c r="DG20" i="4"/>
  <c r="CL20" i="4"/>
  <c r="CM20" i="4"/>
  <c r="DW20" i="4"/>
  <c r="EA20" i="4"/>
  <c r="BZ16" i="4"/>
  <c r="CD16" i="4"/>
  <c r="CA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K16" i="4"/>
  <c r="CP16" i="4"/>
  <c r="CU16" i="4"/>
  <c r="DA16" i="4"/>
  <c r="DF16" i="4"/>
  <c r="DK16" i="4"/>
  <c r="DQ16" i="4"/>
  <c r="DV16" i="4"/>
  <c r="EA16" i="4"/>
  <c r="EG16" i="4"/>
  <c r="CB16" i="4"/>
  <c r="CI16" i="4"/>
  <c r="CQ16" i="4"/>
  <c r="CX16" i="4"/>
  <c r="DE16" i="4"/>
  <c r="DM16" i="4"/>
  <c r="DS16" i="4"/>
  <c r="DZ16" i="4"/>
  <c r="EH16" i="4"/>
  <c r="CC16" i="4"/>
  <c r="CL16" i="4"/>
  <c r="CS16" i="4"/>
  <c r="CY16" i="4"/>
  <c r="DG16" i="4"/>
  <c r="DN16" i="4"/>
  <c r="DU16" i="4"/>
  <c r="EC16" i="4"/>
  <c r="EI16" i="4"/>
  <c r="CM16" i="4"/>
  <c r="DB16" i="4"/>
  <c r="DO16" i="4"/>
  <c r="ED16" i="4"/>
  <c r="BY16" i="4"/>
  <c r="CO16" i="4"/>
  <c r="DC16" i="4"/>
  <c r="DR16" i="4"/>
  <c r="EE16" i="4"/>
  <c r="CT16" i="4"/>
  <c r="DW16" i="4"/>
  <c r="CW16" i="4"/>
  <c r="DY16" i="4"/>
  <c r="DI16" i="4"/>
  <c r="DJ16" i="4"/>
  <c r="CG16" i="4"/>
  <c r="CH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B12" i="4"/>
  <c r="CG12" i="4"/>
  <c r="CM12" i="4"/>
  <c r="CR12" i="4"/>
  <c r="CW12" i="4"/>
  <c r="DC12" i="4"/>
  <c r="DH12" i="4"/>
  <c r="DM12" i="4"/>
  <c r="DS12" i="4"/>
  <c r="DX12" i="4"/>
  <c r="EC12" i="4"/>
  <c r="EI12" i="4"/>
  <c r="CA12" i="4"/>
  <c r="CI12" i="4"/>
  <c r="CO12" i="4"/>
  <c r="CV12" i="4"/>
  <c r="DD12" i="4"/>
  <c r="DK12" i="4"/>
  <c r="DQ12" i="4"/>
  <c r="DY12" i="4"/>
  <c r="EF12" i="4"/>
  <c r="CF12" i="4"/>
  <c r="CQ12" i="4"/>
  <c r="CZ12" i="4"/>
  <c r="DI12" i="4"/>
  <c r="DT12" i="4"/>
  <c r="EB12" i="4"/>
  <c r="BY12" i="4"/>
  <c r="CJ12" i="4"/>
  <c r="CS12" i="4"/>
  <c r="DA12" i="4"/>
  <c r="DL12" i="4"/>
  <c r="DU12" i="4"/>
  <c r="EE12" i="4"/>
  <c r="CC12" i="4"/>
  <c r="CU12" i="4"/>
  <c r="DO12" i="4"/>
  <c r="EG12" i="4"/>
  <c r="CE12" i="4"/>
  <c r="CY12" i="4"/>
  <c r="DP12" i="4"/>
  <c r="CK12" i="4"/>
  <c r="DW12" i="4"/>
  <c r="CN12" i="4"/>
  <c r="EA12" i="4"/>
  <c r="DE12" i="4"/>
  <c r="DG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E8" i="4"/>
  <c r="CJ8" i="4"/>
  <c r="CO8" i="4"/>
  <c r="CU8" i="4"/>
  <c r="CZ8" i="4"/>
  <c r="DE8" i="4"/>
  <c r="DK8" i="4"/>
  <c r="DP8" i="4"/>
  <c r="DU8" i="4"/>
  <c r="EA8" i="4"/>
  <c r="EF8" i="4"/>
  <c r="CF8" i="4"/>
  <c r="CM8" i="4"/>
  <c r="CS8" i="4"/>
  <c r="DA8" i="4"/>
  <c r="DH8" i="4"/>
  <c r="DO8" i="4"/>
  <c r="DW8" i="4"/>
  <c r="EC8" i="4"/>
  <c r="CG8" i="4"/>
  <c r="CQ8" i="4"/>
  <c r="CY8" i="4"/>
  <c r="DI8" i="4"/>
  <c r="DS8" i="4"/>
  <c r="EB8" i="4"/>
  <c r="CB8" i="4"/>
  <c r="CN8" i="4"/>
  <c r="DC8" i="4"/>
  <c r="DM8" i="4"/>
  <c r="DY8" i="4"/>
  <c r="CC8" i="4"/>
  <c r="CR8" i="4"/>
  <c r="DD8" i="4"/>
  <c r="DQ8" i="4"/>
  <c r="EE8" i="4"/>
  <c r="CI8" i="4"/>
  <c r="DG8" i="4"/>
  <c r="EG8" i="4"/>
  <c r="CK8" i="4"/>
  <c r="DL8" i="4"/>
  <c r="EI8" i="4"/>
  <c r="CV8" i="4"/>
  <c r="CW8" i="4"/>
  <c r="CA8" i="4"/>
  <c r="DT8" i="4"/>
  <c r="DX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A4" i="4"/>
  <c r="CF4" i="4"/>
  <c r="CK4" i="4"/>
  <c r="CQ4" i="4"/>
  <c r="CV4" i="4"/>
  <c r="DA4" i="4"/>
  <c r="DG4" i="4"/>
  <c r="DL4" i="4"/>
  <c r="DQ4" i="4"/>
  <c r="DW4" i="4"/>
  <c r="EB4" i="4"/>
  <c r="EG4" i="4"/>
  <c r="CB4" i="4"/>
  <c r="CI4" i="4"/>
  <c r="CO4" i="4"/>
  <c r="CW4" i="4"/>
  <c r="DD4" i="4"/>
  <c r="DK4" i="4"/>
  <c r="DS4" i="4"/>
  <c r="DY4" i="4"/>
  <c r="EF4" i="4"/>
  <c r="CC4" i="4"/>
  <c r="CM4" i="4"/>
  <c r="CU4" i="4"/>
  <c r="DE4" i="4"/>
  <c r="DO4" i="4"/>
  <c r="DX4" i="4"/>
  <c r="EI4" i="4"/>
  <c r="BY4" i="4"/>
  <c r="CN4" i="4"/>
  <c r="CZ4" i="4"/>
  <c r="DM4" i="4"/>
  <c r="EA4" i="4"/>
  <c r="CE4" i="4"/>
  <c r="CR4" i="4"/>
  <c r="DC4" i="4"/>
  <c r="DP4" i="4"/>
  <c r="EC4" i="4"/>
  <c r="CG4" i="4"/>
  <c r="DH4" i="4"/>
  <c r="EE4" i="4"/>
  <c r="CJ4" i="4"/>
  <c r="DI4" i="4"/>
  <c r="CS4" i="4"/>
  <c r="CY4" i="4"/>
  <c r="DT4" i="4"/>
  <c r="DU4" i="4"/>
  <c r="CT113" i="4" l="1"/>
  <c r="DJ114" i="4"/>
  <c r="DJ108" i="4"/>
  <c r="CT107" i="4"/>
  <c r="DO107" i="4"/>
  <c r="CY113" i="4"/>
  <c r="DW107" i="4"/>
  <c r="DZ107" i="4"/>
  <c r="CW111" i="4"/>
  <c r="EC111" i="4"/>
  <c r="EA108" i="4"/>
  <c r="DN109" i="4"/>
  <c r="CE108" i="4"/>
  <c r="CZ110" i="4"/>
  <c r="CZ113" i="4"/>
  <c r="EA110" i="4"/>
  <c r="CF112" i="4"/>
  <c r="EH113" i="4"/>
  <c r="DI113" i="4"/>
  <c r="DA114" i="4"/>
  <c r="CD112" i="4"/>
  <c r="CU108" i="4"/>
  <c r="CL110" i="4"/>
  <c r="DV107" i="4"/>
  <c r="DA108" i="4"/>
  <c r="CY108" i="4"/>
  <c r="EI113" i="4"/>
  <c r="DL109" i="4"/>
  <c r="DG111" i="4"/>
  <c r="CS111" i="4"/>
  <c r="CK108" i="4"/>
  <c r="DS111" i="4"/>
  <c r="DR107" i="4"/>
  <c r="DO110" i="4"/>
  <c r="CK113" i="4"/>
  <c r="CF109" i="4"/>
  <c r="BZ111" i="4"/>
  <c r="CX109" i="4"/>
  <c r="CH108" i="4"/>
  <c r="CT114" i="4"/>
  <c r="EA114" i="4"/>
  <c r="DJ110" i="4"/>
  <c r="DK109" i="4"/>
  <c r="CX112" i="4"/>
  <c r="CE113" i="4"/>
  <c r="BY112" i="4"/>
  <c r="CE111" i="4"/>
  <c r="CY107" i="4"/>
  <c r="DI112" i="4"/>
  <c r="DY110" i="4"/>
  <c r="EA109" i="4"/>
  <c r="CT112" i="4"/>
  <c r="CE112" i="4"/>
  <c r="CT108" i="4"/>
  <c r="DG108" i="4"/>
  <c r="DL112" i="4"/>
  <c r="CJ111" i="4"/>
  <c r="EA107" i="4"/>
  <c r="DL111" i="4"/>
  <c r="DG110" i="4"/>
  <c r="DB113" i="4"/>
  <c r="CS113" i="4"/>
  <c r="CQ109" i="4"/>
  <c r="DQ111" i="4"/>
  <c r="DP114" i="4"/>
  <c r="CI112" i="4"/>
  <c r="DQ114" i="4"/>
  <c r="CY111" i="4"/>
  <c r="EF112" i="4"/>
  <c r="DY107" i="4"/>
  <c r="CQ107" i="4"/>
  <c r="EG112" i="4"/>
  <c r="EH110" i="4"/>
  <c r="CK110" i="4"/>
  <c r="CI113" i="4"/>
  <c r="EH109" i="4"/>
  <c r="CK109" i="4"/>
  <c r="DY111" i="4"/>
  <c r="CN110" i="4"/>
  <c r="DG107" i="4"/>
  <c r="DP111" i="4"/>
  <c r="DR114" i="4"/>
  <c r="CQ110" i="4"/>
  <c r="EF109" i="4"/>
  <c r="CT110" i="4"/>
  <c r="EH112" i="4"/>
  <c r="DH113" i="4"/>
  <c r="DJ107" i="4"/>
  <c r="EE112" i="4"/>
  <c r="CK111" i="4"/>
  <c r="DA109" i="4"/>
  <c r="EG114" i="4"/>
  <c r="CI111" i="4"/>
  <c r="EG113" i="4"/>
  <c r="DG112" i="4"/>
  <c r="DT112" i="4"/>
  <c r="DT111" i="4"/>
  <c r="CI110" i="4"/>
  <c r="CJ113" i="4"/>
  <c r="ED112" i="4"/>
  <c r="DG114" i="4"/>
  <c r="EH111" i="4"/>
  <c r="DR111" i="4"/>
  <c r="DL108" i="4"/>
  <c r="CI107" i="4"/>
  <c r="CC110" i="4"/>
  <c r="CE109" i="4"/>
  <c r="ED111" i="4"/>
  <c r="CR111" i="4"/>
  <c r="DA113" i="4"/>
  <c r="ED110" i="4"/>
  <c r="EG107" i="4"/>
  <c r="ED107" i="4"/>
  <c r="DK114" i="4"/>
  <c r="CS110" i="4"/>
  <c r="CT109" i="4"/>
  <c r="DH109" i="4"/>
  <c r="DI108" i="4"/>
  <c r="CQ108" i="4"/>
  <c r="CH114" i="4"/>
  <c r="CA111" i="4"/>
  <c r="DK107" i="4"/>
  <c r="CI114" i="4"/>
  <c r="DS113" i="4"/>
  <c r="EE113" i="4"/>
  <c r="CC113" i="4"/>
  <c r="DT114" i="4"/>
  <c r="CH112" i="4"/>
  <c r="CY112" i="4"/>
  <c r="BZ108" i="4"/>
  <c r="EE111" i="4"/>
  <c r="EH114" i="4"/>
  <c r="CS107" i="4"/>
  <c r="DB110" i="4"/>
  <c r="DK113" i="4"/>
  <c r="DE113" i="4"/>
  <c r="DB109" i="4"/>
  <c r="CJ109" i="4"/>
  <c r="BY114" i="4"/>
  <c r="DF109" i="4"/>
  <c r="EB114" i="4"/>
  <c r="BZ107" i="4"/>
  <c r="CA107" i="4"/>
  <c r="CZ109" i="4"/>
  <c r="CB113" i="4"/>
  <c r="DB114" i="4"/>
  <c r="CR107" i="4"/>
  <c r="DN113" i="4"/>
  <c r="EI114" i="4"/>
  <c r="DO111" i="4"/>
  <c r="BY111" i="4"/>
  <c r="CO113" i="4"/>
  <c r="DE111" i="4"/>
  <c r="DU108" i="4"/>
  <c r="CE110" i="4"/>
  <c r="DB107" i="4"/>
  <c r="EE109" i="4"/>
  <c r="DI114" i="4"/>
  <c r="DH112" i="4"/>
  <c r="CQ114" i="4"/>
  <c r="EI112" i="4"/>
  <c r="CY110" i="4"/>
  <c r="CC114" i="4"/>
  <c r="CQ112" i="4"/>
  <c r="DK108" i="4"/>
  <c r="CK107" i="4"/>
  <c r="CH107" i="4"/>
  <c r="DK110" i="4"/>
  <c r="DJ109" i="4"/>
  <c r="EH108" i="4"/>
  <c r="DA107" i="4"/>
  <c r="EA113" i="4"/>
  <c r="ED114" i="4"/>
  <c r="CK114" i="4"/>
  <c r="EI110" i="4"/>
  <c r="EG110" i="4"/>
  <c r="EG109" i="4"/>
  <c r="EA111" i="4"/>
  <c r="CE114" i="4"/>
  <c r="CJ107" i="4"/>
  <c r="CF107" i="4"/>
  <c r="DK112" i="4"/>
  <c r="CH109" i="4"/>
  <c r="DL114" i="4"/>
  <c r="CX113" i="4"/>
  <c r="DS108" i="4"/>
  <c r="CY114" i="4"/>
  <c r="DT113" i="4"/>
  <c r="CC111" i="4"/>
  <c r="CS109" i="4"/>
  <c r="DI107" i="4"/>
  <c r="DY113" i="4"/>
  <c r="CJ112" i="4"/>
  <c r="CJ114" i="4"/>
  <c r="CX110" i="4"/>
  <c r="CX108" i="4"/>
  <c r="DS112" i="4"/>
  <c r="CN112" i="4"/>
  <c r="DS107" i="4"/>
  <c r="DP110" i="4"/>
  <c r="CH110" i="4"/>
  <c r="DP113" i="4"/>
  <c r="CS114" i="4"/>
  <c r="CF108" i="4"/>
  <c r="CS112" i="4"/>
  <c r="CF110" i="4"/>
  <c r="DI110" i="4"/>
  <c r="CF113" i="4"/>
  <c r="DI109" i="4"/>
  <c r="CY109" i="4"/>
  <c r="EF110" i="4"/>
  <c r="CF114" i="4"/>
  <c r="EF107" i="4"/>
  <c r="CX107" i="4"/>
  <c r="DY108" i="4"/>
  <c r="DH108" i="4"/>
  <c r="CX114" i="4"/>
  <c r="CQ111" i="4"/>
  <c r="DR113" i="4"/>
  <c r="DR112" i="4"/>
  <c r="EF114" i="4"/>
  <c r="DA112" i="4"/>
  <c r="DT110" i="4"/>
  <c r="DR110" i="4"/>
  <c r="DA110" i="4"/>
  <c r="DR109" i="4"/>
  <c r="DU114" i="4"/>
  <c r="DU112" i="4"/>
  <c r="DU110" i="4"/>
  <c r="DB111" i="4"/>
  <c r="EI107" i="4"/>
  <c r="CR112" i="4"/>
  <c r="EB109" i="4"/>
  <c r="BY107" i="4"/>
  <c r="EB113" i="4"/>
  <c r="CB109" i="4"/>
  <c r="BZ114" i="4"/>
  <c r="DO108" i="4"/>
  <c r="DN110" i="4"/>
  <c r="DO109" i="4"/>
  <c r="CZ108" i="4"/>
  <c r="DU111" i="4"/>
  <c r="DN107" i="4"/>
  <c r="EI111" i="4"/>
  <c r="CZ107" i="4"/>
  <c r="CA113" i="4"/>
  <c r="DF111" i="4"/>
  <c r="CR108" i="4"/>
  <c r="CA108" i="4"/>
  <c r="DN114" i="4"/>
  <c r="EB107" i="4"/>
  <c r="DO114" i="4"/>
  <c r="CB110" i="4"/>
  <c r="DF110" i="4"/>
  <c r="CO110" i="4"/>
  <c r="BZ109" i="4"/>
  <c r="BY109" i="4"/>
  <c r="CR109" i="4"/>
  <c r="DE108" i="4"/>
  <c r="EI108" i="4"/>
  <c r="CB107" i="4"/>
  <c r="DF107" i="4"/>
  <c r="BY113" i="4"/>
  <c r="DF112" i="4"/>
  <c r="CA114" i="4"/>
  <c r="DN111" i="4"/>
  <c r="CO107" i="4"/>
  <c r="DO113" i="4"/>
  <c r="CZ114" i="4"/>
  <c r="DE114" i="4"/>
  <c r="CO114" i="4"/>
  <c r="CB111" i="4"/>
  <c r="CO112" i="4"/>
  <c r="DF114" i="4"/>
  <c r="DN108" i="4"/>
  <c r="DE112" i="4"/>
  <c r="DE107" i="4"/>
  <c r="DF113" i="4"/>
  <c r="CB114" i="4"/>
  <c r="CB108" i="4"/>
  <c r="EB112" i="4"/>
  <c r="EB111" i="4"/>
  <c r="BZ110" i="4"/>
  <c r="BY110" i="4"/>
  <c r="DU109" i="4"/>
  <c r="CR114" i="4"/>
  <c r="DB112" i="4"/>
  <c r="DF108" i="4"/>
  <c r="CO108" i="4"/>
  <c r="DU113" i="4"/>
  <c r="CZ111" i="4"/>
  <c r="DU107" i="4"/>
  <c r="EB108" i="4"/>
  <c r="CR110" i="4"/>
  <c r="CA110" i="4"/>
  <c r="DE110" i="4"/>
  <c r="CO109" i="4"/>
  <c r="CA112" i="4"/>
  <c r="DO112" i="4"/>
  <c r="DM109" i="4"/>
  <c r="CW110" i="4"/>
  <c r="CU113" i="4"/>
  <c r="CM107" i="4"/>
  <c r="DC113" i="4"/>
  <c r="CV110" i="4"/>
  <c r="CU109" i="4"/>
  <c r="EC112" i="4"/>
  <c r="DD108" i="4"/>
  <c r="DC108" i="4"/>
  <c r="DP109" i="4"/>
  <c r="CL108" i="4"/>
  <c r="CG111" i="4"/>
  <c r="DX114" i="4"/>
  <c r="DW112" i="4"/>
  <c r="DM113" i="4"/>
  <c r="CW113" i="4"/>
  <c r="CW114" i="4"/>
  <c r="DM107" i="4"/>
  <c r="CN109" i="4"/>
  <c r="CN108" i="4"/>
  <c r="CM111" i="4"/>
  <c r="CD113" i="4"/>
  <c r="DX112" i="4"/>
  <c r="CU111" i="4"/>
  <c r="CD110" i="4"/>
  <c r="DV113" i="4"/>
  <c r="DC107" i="4"/>
  <c r="DZ109" i="4"/>
  <c r="CV109" i="4"/>
  <c r="DD114" i="4"/>
  <c r="DM114" i="4"/>
  <c r="CW107" i="4"/>
  <c r="CV107" i="4"/>
  <c r="CU107" i="4"/>
  <c r="CG112" i="4"/>
  <c r="DX110" i="4"/>
  <c r="DW110" i="4"/>
  <c r="DV110" i="4"/>
  <c r="DX113" i="4"/>
  <c r="DW109" i="4"/>
  <c r="DV109" i="4"/>
  <c r="CP108" i="4"/>
  <c r="CM108" i="4"/>
  <c r="CL114" i="4"/>
  <c r="CP107" i="4"/>
  <c r="CM114" i="4"/>
  <c r="CM113" i="4"/>
  <c r="DD113" i="4"/>
  <c r="DC109" i="4"/>
  <c r="DZ112" i="4"/>
  <c r="DD107" i="4"/>
  <c r="CG109" i="4"/>
  <c r="DC111" i="4"/>
  <c r="CD114" i="4"/>
  <c r="CP114" i="4"/>
  <c r="CP111" i="4"/>
  <c r="CL107" i="4"/>
  <c r="DM110" i="4"/>
  <c r="CG108" i="4"/>
  <c r="CL111" i="4"/>
  <c r="CU114" i="4"/>
  <c r="CP113" i="4"/>
  <c r="EC110" i="4"/>
  <c r="CW109" i="4"/>
  <c r="CU110" i="4"/>
  <c r="CV113" i="4"/>
  <c r="DV112" i="4"/>
  <c r="DV111" i="4"/>
  <c r="EC114" i="4"/>
  <c r="CD108" i="4"/>
  <c r="CV112" i="4"/>
  <c r="CG107" i="4"/>
  <c r="CD107" i="4"/>
  <c r="CW112" i="4"/>
  <c r="CL113" i="4"/>
  <c r="DD109" i="4"/>
  <c r="DZ111" i="4"/>
  <c r="CV111" i="4"/>
  <c r="CD111" i="4"/>
  <c r="DC114" i="4"/>
  <c r="DD110" i="4"/>
  <c r="DC110" i="4"/>
  <c r="DW113" i="4"/>
  <c r="CN113" i="4"/>
  <c r="CM109" i="4"/>
  <c r="CL109" i="4"/>
  <c r="CV108" i="4"/>
  <c r="DZ113" i="4"/>
  <c r="DM108" i="4"/>
  <c r="CG113" i="4"/>
  <c r="EC108" i="4"/>
  <c r="CM112" i="4"/>
  <c r="DV114" i="4"/>
  <c r="DW114" i="4"/>
  <c r="CG110" i="4"/>
  <c r="CL112" i="4"/>
  <c r="DW111" i="4"/>
  <c r="DZ114" i="4"/>
  <c r="DX111" i="4"/>
  <c r="CD109" i="4"/>
  <c r="EC109" i="4"/>
  <c r="DZ110" i="4"/>
  <c r="EC113" i="4"/>
  <c r="DM111" i="4"/>
  <c r="DZ108" i="4"/>
  <c r="DX108" i="4"/>
  <c r="DW108" i="4"/>
  <c r="EC107" i="4"/>
  <c r="CP110" i="4"/>
  <c r="CP109" i="4"/>
  <c r="DX109" i="4"/>
  <c r="DV108" i="4"/>
  <c r="CG106" i="4"/>
  <c r="CW106" i="4"/>
  <c r="DM106" i="4"/>
  <c r="EC106" i="4"/>
  <c r="CH106" i="4"/>
  <c r="CX106" i="4"/>
  <c r="DN106" i="4"/>
  <c r="ED106" i="4"/>
  <c r="CI106" i="4"/>
  <c r="CY106" i="4"/>
  <c r="DO106" i="4"/>
  <c r="EE106" i="4"/>
  <c r="CJ106" i="4"/>
  <c r="CZ106" i="4"/>
  <c r="DP106" i="4"/>
  <c r="EF106" i="4"/>
  <c r="CK106" i="4"/>
  <c r="DA106" i="4"/>
  <c r="DQ106" i="4"/>
  <c r="EG106" i="4"/>
  <c r="CL106" i="4"/>
  <c r="DB106" i="4"/>
  <c r="DR106" i="4"/>
  <c r="EH106" i="4"/>
  <c r="CM106" i="4"/>
  <c r="DC106" i="4"/>
  <c r="DS106" i="4"/>
  <c r="EI106" i="4"/>
  <c r="CN106" i="4"/>
  <c r="DD106" i="4"/>
  <c r="DT106" i="4"/>
  <c r="CO106" i="4"/>
  <c r="DU106" i="4"/>
  <c r="CP106" i="4"/>
  <c r="DV106" i="4"/>
  <c r="CQ106" i="4"/>
  <c r="DW106" i="4"/>
  <c r="CR106" i="4"/>
  <c r="DX106" i="4"/>
  <c r="DY106" i="4"/>
  <c r="CU106" i="4"/>
  <c r="EB106" i="4"/>
  <c r="CT106" i="4"/>
  <c r="BY106" i="4"/>
  <c r="DE106" i="4"/>
  <c r="BZ106" i="4"/>
  <c r="DF106" i="4"/>
  <c r="CA106" i="4"/>
  <c r="DG106" i="4"/>
  <c r="CB106" i="4"/>
  <c r="DH106" i="4"/>
  <c r="CS106" i="4"/>
  <c r="EA106" i="4"/>
  <c r="CC106" i="4"/>
  <c r="DI106" i="4"/>
  <c r="CD106" i="4"/>
  <c r="DJ106" i="4"/>
  <c r="CE106" i="4"/>
  <c r="DK106" i="4"/>
  <c r="CF106" i="4"/>
  <c r="DL106" i="4"/>
  <c r="DZ106" i="4"/>
  <c r="CV106" i="4"/>
  <c r="ED105" i="4"/>
  <c r="DN105" i="4"/>
  <c r="CX105" i="4"/>
  <c r="CH105" i="4"/>
  <c r="EE105" i="4"/>
  <c r="DO105" i="4"/>
  <c r="CY105" i="4"/>
  <c r="EC105" i="4"/>
  <c r="DM105" i="4"/>
  <c r="CW105" i="4"/>
  <c r="CG105" i="4"/>
  <c r="EB105" i="4"/>
  <c r="DL105" i="4"/>
  <c r="CV105" i="4"/>
  <c r="CF105" i="4"/>
  <c r="CI105" i="4"/>
  <c r="CA105" i="4"/>
  <c r="DV105" i="4"/>
  <c r="DF105" i="4"/>
  <c r="BZ105" i="4"/>
  <c r="DG105" i="4"/>
  <c r="DU105" i="4"/>
  <c r="CO105" i="4"/>
  <c r="DT105" i="4"/>
  <c r="CN105" i="4"/>
  <c r="DZ105" i="4"/>
  <c r="DJ105" i="4"/>
  <c r="CT105" i="4"/>
  <c r="CD105" i="4"/>
  <c r="EA105" i="4"/>
  <c r="DK105" i="4"/>
  <c r="CU105" i="4"/>
  <c r="DY105" i="4"/>
  <c r="DI105" i="4"/>
  <c r="CS105" i="4"/>
  <c r="CC105" i="4"/>
  <c r="DX105" i="4"/>
  <c r="DH105" i="4"/>
  <c r="CR105" i="4"/>
  <c r="CB105" i="4"/>
  <c r="CM105" i="4"/>
  <c r="CP105" i="4"/>
  <c r="DW105" i="4"/>
  <c r="CQ105" i="4"/>
  <c r="BY105" i="4"/>
  <c r="DD105" i="4"/>
  <c r="DE105" i="4"/>
  <c r="EH105" i="4"/>
  <c r="EI105" i="4"/>
  <c r="DQ105" i="4"/>
  <c r="DP105" i="4"/>
  <c r="CE105" i="4"/>
  <c r="DS105" i="4"/>
  <c r="CZ105" i="4"/>
  <c r="DB105" i="4"/>
  <c r="DC105" i="4"/>
  <c r="CK105" i="4"/>
  <c r="CJ105" i="4"/>
  <c r="CL105" i="4"/>
  <c r="EG105" i="4"/>
  <c r="EF105" i="4"/>
  <c r="DR105" i="4"/>
  <c r="DA105" i="4"/>
  <c r="L87" i="4"/>
  <c r="F87" i="4" l="1"/>
  <c r="E87" i="4" s="1"/>
  <c r="O12" i="4"/>
  <c r="L67" i="4" l="1"/>
  <c r="M12" i="4" l="1"/>
  <c r="Y130" i="2"/>
  <c r="O65" i="4"/>
  <c r="O29" i="4"/>
  <c r="O46" i="4"/>
  <c r="O47" i="4"/>
  <c r="O91" i="4"/>
  <c r="O92" i="4"/>
  <c r="O30" i="4"/>
  <c r="O48" i="4"/>
  <c r="O49" i="4"/>
  <c r="O5" i="4"/>
  <c r="O8" i="4"/>
  <c r="O13" i="4"/>
  <c r="O31" i="4"/>
  <c r="O32" i="4"/>
  <c r="O9" i="4"/>
  <c r="O50" i="4"/>
  <c r="O23" i="4"/>
  <c r="O51" i="4"/>
  <c r="O14" i="4"/>
  <c r="O93" i="4"/>
  <c r="O33" i="4"/>
  <c r="O3" i="4"/>
  <c r="O34" i="4"/>
  <c r="O52" i="4"/>
  <c r="O94" i="4"/>
  <c r="O53" i="4"/>
  <c r="O95" i="4"/>
  <c r="O54" i="4"/>
  <c r="O35" i="4"/>
  <c r="O15" i="4"/>
  <c r="O44" i="4"/>
  <c r="O55" i="4"/>
  <c r="O45" i="4"/>
  <c r="O7" i="4"/>
  <c r="O10" i="4"/>
  <c r="O25" i="4"/>
  <c r="O36" i="4"/>
  <c r="O56" i="4"/>
  <c r="O96" i="4"/>
  <c r="O57" i="4"/>
  <c r="O11" i="4"/>
  <c r="O97" i="4"/>
  <c r="O58" i="4"/>
  <c r="O37" i="4"/>
  <c r="O98" i="4"/>
  <c r="O26" i="4"/>
  <c r="O4" i="4"/>
  <c r="O59" i="4"/>
  <c r="O16" i="4"/>
  <c r="O99" i="4"/>
  <c r="O6" i="4"/>
  <c r="O17" i="4"/>
  <c r="O100" i="4"/>
  <c r="O60" i="4"/>
  <c r="O27" i="4"/>
  <c r="O101" i="4"/>
  <c r="O38" i="4"/>
  <c r="O39" i="4"/>
  <c r="O102" i="4"/>
  <c r="O61" i="4"/>
  <c r="O18" i="4"/>
  <c r="O24" i="4"/>
  <c r="O40" i="4"/>
  <c r="O41" i="4"/>
  <c r="O19" i="4"/>
  <c r="O103" i="4"/>
  <c r="O62" i="4"/>
  <c r="O42" i="4"/>
  <c r="O28" i="4"/>
  <c r="O63" i="4"/>
  <c r="O20" i="4"/>
  <c r="O64" i="4"/>
  <c r="O43" i="4"/>
  <c r="O21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90" i="4"/>
  <c r="AF3" i="2"/>
  <c r="Y3" i="2"/>
  <c r="AF2" i="2"/>
  <c r="Y2" i="2"/>
  <c r="AF1" i="2"/>
  <c r="Y1" i="2"/>
  <c r="F90" i="4" l="1"/>
  <c r="E90" i="4" s="1"/>
  <c r="F67" i="4"/>
  <c r="E67" i="4" s="1"/>
  <c r="AA129" i="2"/>
  <c r="AA128" i="2"/>
  <c r="AA114" i="2"/>
  <c r="AA115" i="2"/>
  <c r="AA117" i="2"/>
  <c r="AC115" i="2"/>
  <c r="AA122" i="2"/>
  <c r="AA127" i="2"/>
  <c r="AA116" i="2"/>
  <c r="O22" i="4"/>
  <c r="L26" i="4"/>
  <c r="L75" i="4"/>
  <c r="L57" i="4"/>
  <c r="L44" i="4"/>
  <c r="L9" i="4"/>
  <c r="L77" i="4"/>
  <c r="L63" i="4"/>
  <c r="L68" i="4"/>
  <c r="L19" i="4"/>
  <c r="L18" i="4"/>
  <c r="L100" i="4"/>
  <c r="L103" i="4"/>
  <c r="L101" i="4"/>
  <c r="L25" i="4"/>
  <c r="L39" i="4"/>
  <c r="L99" i="4"/>
  <c r="L56" i="4"/>
  <c r="L74" i="4"/>
  <c r="L96" i="4"/>
  <c r="F96" i="4" s="1"/>
  <c r="E96" i="4" s="1"/>
  <c r="L85" i="4"/>
  <c r="L73" i="4"/>
  <c r="L69" i="4"/>
  <c r="L24" i="4"/>
  <c r="L15" i="4"/>
  <c r="L3" i="4"/>
  <c r="L32" i="4"/>
  <c r="L92" i="4"/>
  <c r="L81" i="4"/>
  <c r="L21" i="4"/>
  <c r="L60" i="4"/>
  <c r="L97" i="4"/>
  <c r="L7" i="4"/>
  <c r="L51" i="4"/>
  <c r="L5" i="4"/>
  <c r="L29" i="4"/>
  <c r="F29" i="4" s="1"/>
  <c r="E29" i="4" s="1"/>
  <c r="L28" i="4"/>
  <c r="L36" i="4"/>
  <c r="L23" i="4"/>
  <c r="L91" i="4"/>
  <c r="L65" i="4"/>
  <c r="L53" i="4"/>
  <c r="L84" i="4"/>
  <c r="L80" i="4"/>
  <c r="L76" i="4"/>
  <c r="L72" i="4"/>
  <c r="L43" i="4"/>
  <c r="L38" i="4"/>
  <c r="L16" i="4"/>
  <c r="L98" i="4"/>
  <c r="L11" i="4"/>
  <c r="L45" i="4"/>
  <c r="L35" i="4"/>
  <c r="L94" i="4"/>
  <c r="L33" i="4"/>
  <c r="L31" i="4"/>
  <c r="L49" i="4"/>
  <c r="L83" i="4"/>
  <c r="L79" i="4"/>
  <c r="L71" i="4"/>
  <c r="L64" i="4"/>
  <c r="L42" i="4"/>
  <c r="L41" i="4"/>
  <c r="L61" i="4"/>
  <c r="L17" i="4"/>
  <c r="L59" i="4"/>
  <c r="F59" i="4" s="1"/>
  <c r="L37" i="4"/>
  <c r="L55" i="4"/>
  <c r="L54" i="4"/>
  <c r="L52" i="4"/>
  <c r="L93" i="4"/>
  <c r="L50" i="4"/>
  <c r="L13" i="4"/>
  <c r="L48" i="4"/>
  <c r="L47" i="4"/>
  <c r="L22" i="4"/>
  <c r="L86" i="4"/>
  <c r="L82" i="4"/>
  <c r="L78" i="4"/>
  <c r="L70" i="4"/>
  <c r="L66" i="4"/>
  <c r="L20" i="4"/>
  <c r="L62" i="4"/>
  <c r="F62" i="4" s="1"/>
  <c r="L40" i="4"/>
  <c r="L102" i="4"/>
  <c r="L27" i="4"/>
  <c r="L6" i="4"/>
  <c r="L4" i="4"/>
  <c r="L58" i="4"/>
  <c r="L10" i="4"/>
  <c r="L95" i="4"/>
  <c r="L34" i="4"/>
  <c r="L14" i="4"/>
  <c r="L8" i="4"/>
  <c r="L30" i="4"/>
  <c r="L46" i="4"/>
  <c r="R3" i="2"/>
  <c r="R2" i="2"/>
  <c r="R1" i="2"/>
  <c r="K1" i="2"/>
  <c r="K2" i="2"/>
  <c r="K3" i="2"/>
  <c r="F58" i="4" l="1"/>
  <c r="E58" i="4" s="1"/>
  <c r="F30" i="4"/>
  <c r="E30" i="4" s="1"/>
  <c r="F95" i="4"/>
  <c r="E95" i="4" s="1"/>
  <c r="F6" i="4"/>
  <c r="E6" i="4" s="1"/>
  <c r="F78" i="4"/>
  <c r="E78" i="4" s="1"/>
  <c r="F47" i="4"/>
  <c r="E47" i="4" s="1"/>
  <c r="F93" i="4"/>
  <c r="E93" i="4" s="1"/>
  <c r="F37" i="4"/>
  <c r="E37" i="4" s="1"/>
  <c r="F41" i="4"/>
  <c r="E41" i="4" s="1"/>
  <c r="F79" i="4"/>
  <c r="E79" i="4" s="1"/>
  <c r="F33" i="4"/>
  <c r="E33" i="4" s="1"/>
  <c r="F11" i="4"/>
  <c r="E11" i="4" s="1"/>
  <c r="F43" i="4"/>
  <c r="E43" i="4" s="1"/>
  <c r="F84" i="4"/>
  <c r="E84" i="4" s="1"/>
  <c r="F23" i="4"/>
  <c r="E23" i="4" s="1"/>
  <c r="F5" i="4"/>
  <c r="E5" i="4" s="1"/>
  <c r="F60" i="4"/>
  <c r="E60" i="4" s="1"/>
  <c r="F32" i="4"/>
  <c r="E32" i="4" s="1"/>
  <c r="F69" i="4"/>
  <c r="E69" i="4" s="1"/>
  <c r="F74" i="4"/>
  <c r="E74" i="4" s="1"/>
  <c r="F25" i="4"/>
  <c r="E25" i="4" s="1"/>
  <c r="F18" i="4"/>
  <c r="E18" i="4" s="1"/>
  <c r="F77" i="4"/>
  <c r="E77" i="4" s="1"/>
  <c r="F75" i="4"/>
  <c r="E75" i="4" s="1"/>
  <c r="F8" i="4"/>
  <c r="E8" i="4" s="1"/>
  <c r="F10" i="4"/>
  <c r="E10" i="4" s="1"/>
  <c r="F27" i="4"/>
  <c r="E27" i="4" s="1"/>
  <c r="F20" i="4"/>
  <c r="E20" i="4" s="1"/>
  <c r="F82" i="4"/>
  <c r="E82" i="4" s="1"/>
  <c r="F48" i="4"/>
  <c r="E48" i="4" s="1"/>
  <c r="F52" i="4"/>
  <c r="E52" i="4" s="1"/>
  <c r="F42" i="4"/>
  <c r="E42" i="4" s="1"/>
  <c r="F83" i="4"/>
  <c r="E83" i="4" s="1"/>
  <c r="F94" i="4"/>
  <c r="E94" i="4" s="1"/>
  <c r="F98" i="4"/>
  <c r="E98" i="4" s="1"/>
  <c r="F72" i="4"/>
  <c r="E72" i="4" s="1"/>
  <c r="F53" i="4"/>
  <c r="E53" i="4" s="1"/>
  <c r="F36" i="4"/>
  <c r="E36" i="4" s="1"/>
  <c r="F51" i="4"/>
  <c r="E51" i="4" s="1"/>
  <c r="F21" i="4"/>
  <c r="E21" i="4" s="1"/>
  <c r="F3" i="4"/>
  <c r="E3" i="4" s="1"/>
  <c r="F73" i="4"/>
  <c r="E73" i="4" s="1"/>
  <c r="F56" i="4"/>
  <c r="E56" i="4" s="1"/>
  <c r="F101" i="4"/>
  <c r="E101" i="4" s="1"/>
  <c r="F19" i="4"/>
  <c r="E19" i="4" s="1"/>
  <c r="F9" i="4"/>
  <c r="E9" i="4" s="1"/>
  <c r="F26" i="4"/>
  <c r="E26" i="4" s="1"/>
  <c r="F14" i="4"/>
  <c r="E14" i="4" s="1"/>
  <c r="F102" i="4"/>
  <c r="E102" i="4" s="1"/>
  <c r="F66" i="4"/>
  <c r="E66" i="4" s="1"/>
  <c r="F86" i="4"/>
  <c r="E86" i="4" s="1"/>
  <c r="F13" i="4"/>
  <c r="E13" i="4" s="1"/>
  <c r="F54" i="4"/>
  <c r="E54" i="4" s="1"/>
  <c r="F17" i="4"/>
  <c r="E17" i="4" s="1"/>
  <c r="F64" i="4"/>
  <c r="E64" i="4" s="1"/>
  <c r="F49" i="4"/>
  <c r="E49" i="4" s="1"/>
  <c r="F35" i="4"/>
  <c r="E35" i="4" s="1"/>
  <c r="F16" i="4"/>
  <c r="E16" i="4" s="1"/>
  <c r="F76" i="4"/>
  <c r="E76" i="4" s="1"/>
  <c r="F65" i="4"/>
  <c r="E65" i="4" s="1"/>
  <c r="F28" i="4"/>
  <c r="E28" i="4" s="1"/>
  <c r="F7" i="4"/>
  <c r="E7" i="4" s="1"/>
  <c r="F81" i="4"/>
  <c r="E81" i="4" s="1"/>
  <c r="F15" i="4"/>
  <c r="E15" i="4" s="1"/>
  <c r="F85" i="4"/>
  <c r="E85" i="4" s="1"/>
  <c r="F99" i="4"/>
  <c r="E99" i="4" s="1"/>
  <c r="F103" i="4"/>
  <c r="E103" i="4" s="1"/>
  <c r="F68" i="4"/>
  <c r="E68" i="4" s="1"/>
  <c r="F44" i="4"/>
  <c r="E44" i="4" s="1"/>
  <c r="F46" i="4"/>
  <c r="E46" i="4" s="1"/>
  <c r="F34" i="4"/>
  <c r="E34" i="4" s="1"/>
  <c r="F4" i="4"/>
  <c r="E4" i="4" s="1"/>
  <c r="F40" i="4"/>
  <c r="E40" i="4" s="1"/>
  <c r="F70" i="4"/>
  <c r="E70" i="4" s="1"/>
  <c r="F22" i="4"/>
  <c r="E22" i="4" s="1"/>
  <c r="F50" i="4"/>
  <c r="E50" i="4" s="1"/>
  <c r="F55" i="4"/>
  <c r="E55" i="4" s="1"/>
  <c r="F61" i="4"/>
  <c r="E61" i="4" s="1"/>
  <c r="F71" i="4"/>
  <c r="E71" i="4" s="1"/>
  <c r="F31" i="4"/>
  <c r="E31" i="4" s="1"/>
  <c r="F45" i="4"/>
  <c r="E45" i="4" s="1"/>
  <c r="F38" i="4"/>
  <c r="E38" i="4" s="1"/>
  <c r="F80" i="4"/>
  <c r="E80" i="4" s="1"/>
  <c r="F91" i="4"/>
  <c r="E91" i="4" s="1"/>
  <c r="F97" i="4"/>
  <c r="E97" i="4" s="1"/>
  <c r="F92" i="4"/>
  <c r="E92" i="4" s="1"/>
  <c r="F24" i="4"/>
  <c r="E24" i="4" s="1"/>
  <c r="F39" i="4"/>
  <c r="E39" i="4" s="1"/>
  <c r="F100" i="4"/>
  <c r="E100" i="4" s="1"/>
  <c r="F63" i="4"/>
  <c r="E63" i="4" s="1"/>
  <c r="F57" i="4"/>
  <c r="E57" i="4" s="1"/>
  <c r="K12" i="4"/>
  <c r="E59" i="4"/>
  <c r="E62" i="4"/>
  <c r="L12" i="4"/>
  <c r="F12" i="4" l="1"/>
  <c r="E12" i="4" s="1"/>
</calcChain>
</file>

<file path=xl/sharedStrings.xml><?xml version="1.0" encoding="utf-8"?>
<sst xmlns="http://schemas.openxmlformats.org/spreadsheetml/2006/main" count="8292" uniqueCount="360">
  <si>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</si>
  <si>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</si>
  <si>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</si>
  <si>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</si>
  <si>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</si>
  <si>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</si>
  <si>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</si>
  <si>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</si>
  <si>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</si>
  <si>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</si>
  <si>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</si>
  <si>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</si>
  <si>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</si>
  <si>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</si>
  <si>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</si>
  <si>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</si>
  <si>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</si>
  <si>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</si>
  <si>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</si>
  <si>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</si>
  <si>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</si>
  <si>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</si>
  <si>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</si>
  <si>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</si>
  <si>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</si>
  <si>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</si>
  <si>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</si>
  <si>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</si>
  <si>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</si>
  <si>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</si>
  <si>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</si>
  <si>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</si>
  <si>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</si>
  <si>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</si>
  <si>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</si>
  <si>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</si>
  <si>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</si>
  <si>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</si>
  <si>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</si>
  <si>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</si>
  <si>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</si>
  <si>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</si>
  <si>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</si>
  <si>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</si>
  <si>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</si>
  <si>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</si>
  <si>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</si>
  <si>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</si>
  <si>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</si>
  <si>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</si>
  <si>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</si>
  <si>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</si>
  <si>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</si>
  <si>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</si>
  <si>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</si>
  <si>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</si>
  <si>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</si>
  <si>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</si>
  <si>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</si>
  <si>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</si>
  <si>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</si>
  <si>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</si>
  <si>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</si>
  <si>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</si>
  <si>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</si>
  <si>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</si>
  <si>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</si>
  <si>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</si>
  <si>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</si>
  <si>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</si>
  <si>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</si>
  <si>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</si>
  <si>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</si>
  <si>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</si>
  <si>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</si>
  <si>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</si>
  <si>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</si>
  <si>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</si>
  <si>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</si>
  <si>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</si>
  <si>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</si>
  <si>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</si>
  <si>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</si>
  <si>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</si>
  <si>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</si>
  <si>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</si>
  <si>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</si>
  <si>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</si>
  <si>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</si>
  <si>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</si>
  <si>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</si>
  <si>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</si>
  <si>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</si>
  <si>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</si>
  <si>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</si>
  <si>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</si>
  <si>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</si>
  <si>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</si>
  <si>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</si>
  <si>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</si>
  <si>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</si>
  <si>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</si>
  <si>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</si>
  <si>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</si>
  <si>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</si>
  <si>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</si>
  <si>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</si>
  <si>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</si>
  <si>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</si>
  <si>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</si>
  <si>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</si>
  <si>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</si>
  <si>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</si>
  <si>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</si>
  <si>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</si>
  <si>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</si>
  <si>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</si>
  <si>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</si>
  <si>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</si>
  <si>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</si>
  <si>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</si>
  <si>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</si>
  <si>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</si>
  <si>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</si>
  <si>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</si>
  <si>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</si>
  <si>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</si>
  <si>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</si>
  <si>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</si>
  <si>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</si>
  <si>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</si>
  <si>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</si>
  <si>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</si>
  <si>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</si>
  <si>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</si>
  <si>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</si>
  <si>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</si>
  <si>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</si>
  <si>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</si>
  <si>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</si>
  <si>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</si>
  <si>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</si>
  <si>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</si>
  <si>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</si>
  <si>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</si>
  <si>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</si>
  <si>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</si>
  <si>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</si>
  <si>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</si>
  <si>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</si>
  <si>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</si>
  <si>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</si>
  <si>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</si>
  <si>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</si>
  <si>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</si>
  <si>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</si>
  <si>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</si>
  <si>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</si>
  <si>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</si>
  <si>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</si>
  <si>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</si>
  <si>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</si>
  <si>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</si>
  <si>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</si>
  <si>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</si>
  <si>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</si>
  <si>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</si>
  <si>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</si>
  <si>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</si>
  <si>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</si>
  <si>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</si>
  <si>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</si>
  <si>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</si>
  <si>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</si>
  <si>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</si>
  <si>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</si>
  <si>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</si>
  <si>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</si>
  <si>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</si>
  <si>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</si>
  <si>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</si>
  <si>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</si>
  <si>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</si>
  <si>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</si>
  <si>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</si>
  <si>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</si>
  <si>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</si>
  <si>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</si>
  <si>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</si>
  <si>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</si>
  <si>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</si>
  <si>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</si>
  <si>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</si>
  <si>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</si>
  <si>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</si>
  <si>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</si>
  <si>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</si>
  <si>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</si>
  <si>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</si>
  <si>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</si>
  <si>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</si>
  <si>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</si>
  <si>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</si>
  <si>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</si>
  <si>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</si>
  <si>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</si>
  <si>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</si>
  <si>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</si>
  <si>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</si>
  <si>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</si>
  <si>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</si>
  <si>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</si>
  <si>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</si>
  <si>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</si>
  <si>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</si>
  <si>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</si>
  <si>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</si>
  <si>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</si>
  <si>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</si>
  <si>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</si>
  <si>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</si>
  <si>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</si>
  <si>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</si>
  <si>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</si>
  <si>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</si>
  <si>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</si>
  <si>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</si>
  <si>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</si>
  <si>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</si>
  <si>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</si>
  <si>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</si>
  <si>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</si>
  <si>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</si>
  <si>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</si>
  <si>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</si>
  <si>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</si>
  <si>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</si>
  <si>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</si>
  <si>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</si>
  <si>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</si>
  <si>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</si>
  <si>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</si>
  <si>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</si>
  <si>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</si>
  <si>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</si>
  <si>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</si>
  <si>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</si>
  <si>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</si>
  <si>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</si>
  <si>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</si>
  <si>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</si>
  <si>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</si>
  <si>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</si>
  <si>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</si>
  <si>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</si>
  <si>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</si>
  <si>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</si>
  <si>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</si>
  <si>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</si>
  <si>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</si>
  <si>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</si>
  <si>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</si>
  <si>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</si>
  <si>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</si>
  <si>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</si>
  <si>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</si>
  <si>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</si>
  <si>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</si>
  <si>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</si>
  <si>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</si>
  <si>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</si>
  <si>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</si>
  <si>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</si>
  <si>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</si>
  <si>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</si>
  <si>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</si>
  <si>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</si>
  <si>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</si>
  <si>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</si>
  <si>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</si>
  <si>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</si>
  <si>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</si>
  <si>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</si>
  <si>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</si>
  <si>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</si>
  <si>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</si>
  <si>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</si>
  <si>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</si>
  <si>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</si>
  <si>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</si>
  <si>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</si>
  <si>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</si>
  <si>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</si>
  <si>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</si>
  <si>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</si>
  <si>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</si>
  <si>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</si>
  <si>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</si>
  <si>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</si>
  <si>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</si>
  <si>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</si>
  <si>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</si>
  <si>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</si>
  <si>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</si>
  <si>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</si>
  <si>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</si>
  <si>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</si>
  <si>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</si>
  <si>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</si>
  <si>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</si>
  <si>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</si>
  <si>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</si>
  <si>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</si>
  <si>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</si>
  <si>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</si>
  <si>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</si>
  <si>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</si>
  <si>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</si>
  <si>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</si>
  <si>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</si>
  <si>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</si>
  <si>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</si>
  <si>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</si>
  <si>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</si>
  <si>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</si>
  <si>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</si>
  <si>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</si>
  <si>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</si>
  <si>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</si>
  <si>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</si>
  <si>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</si>
  <si>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</si>
  <si>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</si>
  <si>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</si>
  <si>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</si>
  <si>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</si>
  <si>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</si>
  <si>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</si>
  <si>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</si>
  <si>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</si>
  <si>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</si>
  <si>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</si>
  <si>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</si>
  <si>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</si>
  <si>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</si>
  <si>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</si>
  <si>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</si>
  <si>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</si>
  <si>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</si>
  <si>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</si>
  <si>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</si>
  <si>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</si>
  <si>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</si>
  <si>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</si>
  <si>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</si>
  <si>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</si>
  <si>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</si>
  <si>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</si>
  <si>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john</t>
  </si>
  <si>
    <t>Vrabejka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</si>
</sst>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652720"/>
        <c:axId val="445517152"/>
      </c:lineChart>
      <c:catAx>
        <c:axId val="1826527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45517152"/>
        <c:crosses val="autoZero"/>
        <c:auto val="1"/>
        <c:lblAlgn val="ctr"/>
        <c:lblOffset val="100"/>
        <c:noMultiLvlLbl val="0"/>
      </c:catAx>
      <c:valAx>
        <c:axId val="445517152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26527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8</xdr:col>
      <xdr:colOff>4502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209748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209748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154980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154980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154980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154980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154980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139919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139919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139919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139919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110"/>
  <sheetViews>
    <sheetView zoomScale="90" zoomScaleNormal="90" workbookViewId="0">
      <pane xSplit="3" ySplit="5" topLeftCell="D15" activePane="bottomRight" state="frozen"/>
      <selection pane="topRight" activeCell="D1" sqref="D1"/>
      <selection pane="bottomLeft" activeCell="A6" sqref="A6"/>
      <selection pane="bottomRight" activeCell="S28" sqref="S28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9.140625" style="4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4" width="9.140625" style="20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20" width="9.140625" style="20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9.140625" style="20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2" width="9.140625" style="20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8" width="9.140625" style="49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4" width="9.140625" style="20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50" width="9.140625" style="49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16"/>
      <c r="B1" s="216"/>
      <c r="C1" s="216"/>
      <c r="D1" s="208" t="s">
        <v>238</v>
      </c>
      <c r="E1" s="209"/>
      <c r="F1" s="209"/>
      <c r="G1" s="209"/>
      <c r="H1" s="210"/>
      <c r="I1" s="29"/>
      <c r="J1" s="201" t="s">
        <v>45</v>
      </c>
      <c r="K1" s="202"/>
      <c r="L1" s="202"/>
      <c r="M1" s="202"/>
      <c r="N1" s="197"/>
      <c r="O1" s="32"/>
      <c r="P1" s="201" t="s">
        <v>51</v>
      </c>
      <c r="Q1" s="202"/>
      <c r="R1" s="202"/>
      <c r="S1" s="202"/>
      <c r="T1" s="197"/>
      <c r="U1" s="32"/>
      <c r="V1" s="201" t="s">
        <v>53</v>
      </c>
      <c r="W1" s="202"/>
      <c r="X1" s="202"/>
      <c r="Y1" s="202"/>
      <c r="Z1" s="197"/>
      <c r="AA1" s="32"/>
      <c r="AB1" s="201" t="s">
        <v>54</v>
      </c>
      <c r="AC1" s="202"/>
      <c r="AD1" s="202"/>
      <c r="AE1" s="202"/>
      <c r="AF1" s="197"/>
      <c r="AG1" s="50"/>
      <c r="AH1" s="201" t="s">
        <v>55</v>
      </c>
      <c r="AI1" s="202"/>
      <c r="AJ1" s="202"/>
      <c r="AK1" s="202"/>
      <c r="AL1" s="197"/>
      <c r="AM1" s="32"/>
      <c r="AN1" s="201" t="s">
        <v>56</v>
      </c>
      <c r="AO1" s="202"/>
      <c r="AP1" s="202"/>
      <c r="AQ1" s="202"/>
      <c r="AR1" s="197"/>
      <c r="AS1" s="50"/>
      <c r="AT1" s="217" t="s">
        <v>233</v>
      </c>
      <c r="AU1" s="218"/>
      <c r="AV1" s="218"/>
      <c r="AW1" s="218"/>
      <c r="AX1" s="223"/>
      <c r="AY1" s="32"/>
      <c r="AZ1" s="201" t="s">
        <v>61</v>
      </c>
      <c r="BA1" s="202"/>
      <c r="BB1" s="202"/>
      <c r="BC1" s="202"/>
      <c r="BD1" s="197"/>
      <c r="BE1" s="50"/>
      <c r="BF1" s="217" t="s">
        <v>233</v>
      </c>
      <c r="BG1" s="218"/>
      <c r="BH1" s="218"/>
      <c r="BI1" s="218"/>
      <c r="BJ1" s="223"/>
      <c r="BK1" s="32"/>
      <c r="BL1" s="201" t="s">
        <v>62</v>
      </c>
      <c r="BM1" s="202"/>
      <c r="BN1" s="202"/>
      <c r="BO1" s="202"/>
      <c r="BP1" s="197"/>
      <c r="BQ1" s="32"/>
      <c r="BR1" s="201" t="s">
        <v>63</v>
      </c>
      <c r="BS1" s="202"/>
      <c r="BT1" s="202"/>
      <c r="BU1" s="202"/>
      <c r="BV1" s="197"/>
      <c r="BW1" s="50"/>
      <c r="BX1" s="217" t="s">
        <v>233</v>
      </c>
      <c r="BY1" s="218"/>
      <c r="BZ1" s="218"/>
      <c r="CA1" s="218"/>
      <c r="CB1" s="223"/>
      <c r="CC1" s="32"/>
      <c r="CD1" s="201" t="s">
        <v>64</v>
      </c>
      <c r="CE1" s="202"/>
      <c r="CF1" s="202"/>
      <c r="CG1" s="202"/>
      <c r="CH1" s="197"/>
      <c r="CI1" s="50"/>
      <c r="CJ1" s="217" t="s">
        <v>233</v>
      </c>
      <c r="CK1" s="218"/>
      <c r="CL1" s="218"/>
      <c r="CM1" s="218"/>
      <c r="CN1" s="223"/>
      <c r="CO1" s="32"/>
      <c r="CP1" s="201" t="s">
        <v>65</v>
      </c>
      <c r="CQ1" s="202"/>
      <c r="CR1" s="202"/>
      <c r="CS1" s="202"/>
      <c r="CT1" s="197"/>
      <c r="CU1" s="50"/>
      <c r="CV1" s="201" t="s">
        <v>66</v>
      </c>
      <c r="CW1" s="202"/>
      <c r="CX1" s="202"/>
      <c r="CY1" s="202"/>
      <c r="CZ1" s="197"/>
      <c r="DA1" s="32"/>
      <c r="DB1" s="201" t="s">
        <v>67</v>
      </c>
      <c r="DC1" s="202"/>
      <c r="DD1" s="202"/>
      <c r="DE1" s="202"/>
      <c r="DF1" s="197"/>
      <c r="DG1" s="32"/>
      <c r="DH1" s="217" t="s">
        <v>233</v>
      </c>
      <c r="DI1" s="218"/>
      <c r="DJ1" s="218"/>
      <c r="DK1" s="218"/>
      <c r="DL1" s="223"/>
      <c r="DM1" s="50"/>
      <c r="DN1" s="201" t="s">
        <v>68</v>
      </c>
      <c r="DO1" s="202"/>
      <c r="DP1" s="202"/>
      <c r="DQ1" s="202"/>
      <c r="DR1" s="197"/>
      <c r="DS1" s="32"/>
      <c r="DT1" s="217" t="s">
        <v>233</v>
      </c>
      <c r="DU1" s="218"/>
      <c r="DV1" s="218"/>
      <c r="DW1" s="218"/>
      <c r="DX1" s="223"/>
      <c r="DY1" s="32"/>
      <c r="DZ1" s="201" t="s">
        <v>69</v>
      </c>
      <c r="EA1" s="202"/>
      <c r="EB1" s="202"/>
      <c r="EC1" s="202"/>
      <c r="ED1" s="197"/>
      <c r="EE1" s="32"/>
      <c r="EF1" s="225" t="s">
        <v>53</v>
      </c>
      <c r="EG1" s="226"/>
      <c r="EH1" s="226"/>
      <c r="EI1" s="226"/>
      <c r="EJ1" s="227"/>
      <c r="EK1" s="50"/>
      <c r="EL1" s="201" t="s">
        <v>70</v>
      </c>
      <c r="EM1" s="202"/>
      <c r="EN1" s="202"/>
      <c r="EO1" s="202"/>
      <c r="EP1" s="197"/>
      <c r="EQ1" s="32"/>
      <c r="ER1" s="225" t="s">
        <v>54</v>
      </c>
      <c r="ES1" s="226"/>
      <c r="ET1" s="226"/>
      <c r="EU1" s="226"/>
      <c r="EV1" s="227"/>
      <c r="EW1" s="32"/>
      <c r="EX1" s="201" t="s">
        <v>71</v>
      </c>
      <c r="EY1" s="202"/>
      <c r="EZ1" s="202"/>
      <c r="FA1" s="202"/>
      <c r="FB1" s="197"/>
      <c r="FC1" s="32"/>
      <c r="FD1" s="201" t="s">
        <v>72</v>
      </c>
      <c r="FE1" s="202"/>
      <c r="FF1" s="202"/>
      <c r="FG1" s="202"/>
      <c r="FH1" s="197"/>
      <c r="FI1" s="50"/>
      <c r="FJ1" s="201" t="s">
        <v>73</v>
      </c>
      <c r="FK1" s="202"/>
      <c r="FL1" s="202"/>
      <c r="FM1" s="202"/>
      <c r="FN1" s="197"/>
      <c r="FO1" s="32"/>
      <c r="FP1" s="233" t="s">
        <v>53</v>
      </c>
      <c r="FQ1" s="234"/>
      <c r="FR1" s="234"/>
      <c r="FS1" s="234"/>
      <c r="FT1" s="235"/>
      <c r="FU1" s="32"/>
      <c r="FV1" s="225" t="s">
        <v>234</v>
      </c>
      <c r="FW1" s="226"/>
      <c r="FX1" s="226"/>
      <c r="FY1" s="226"/>
      <c r="FZ1" s="227"/>
      <c r="GA1" s="32"/>
      <c r="GB1" s="201" t="s">
        <v>74</v>
      </c>
      <c r="GC1" s="202"/>
      <c r="GD1" s="202"/>
      <c r="GE1" s="202"/>
      <c r="GF1" s="197"/>
      <c r="GG1" s="50"/>
      <c r="GH1" s="201" t="s">
        <v>75</v>
      </c>
      <c r="GI1" s="202"/>
      <c r="GJ1" s="202"/>
      <c r="GK1" s="202"/>
      <c r="GL1" s="197"/>
      <c r="GM1" s="50"/>
      <c r="GN1" s="225" t="s">
        <v>235</v>
      </c>
      <c r="GO1" s="226"/>
      <c r="GP1" s="226"/>
      <c r="GQ1" s="226"/>
      <c r="GR1" s="227"/>
      <c r="GS1" s="50"/>
      <c r="GT1" s="233" t="s">
        <v>54</v>
      </c>
      <c r="GU1" s="234"/>
      <c r="GV1" s="234"/>
      <c r="GW1" s="234"/>
      <c r="GX1" s="235"/>
      <c r="GY1" s="32"/>
      <c r="GZ1" s="225" t="s">
        <v>236</v>
      </c>
      <c r="HA1" s="226"/>
      <c r="HB1" s="226"/>
      <c r="HC1" s="226"/>
      <c r="HD1" s="227"/>
      <c r="HE1" s="32"/>
      <c r="HF1" s="201" t="s">
        <v>76</v>
      </c>
      <c r="HG1" s="202"/>
      <c r="HH1" s="202"/>
      <c r="HI1" s="202"/>
      <c r="HJ1" s="197"/>
      <c r="HK1" s="50"/>
      <c r="HL1" s="201" t="s">
        <v>77</v>
      </c>
      <c r="HM1" s="202"/>
      <c r="HN1" s="202"/>
      <c r="HO1" s="202"/>
      <c r="HP1" s="197"/>
      <c r="HQ1" s="32"/>
      <c r="HR1" s="217" t="s">
        <v>237</v>
      </c>
      <c r="HS1" s="218"/>
      <c r="HT1" s="218"/>
      <c r="HU1" s="218"/>
      <c r="HV1" s="223"/>
      <c r="HW1" s="32"/>
      <c r="HX1" s="201" t="s">
        <v>78</v>
      </c>
      <c r="HY1" s="202"/>
      <c r="HZ1" s="202"/>
      <c r="IA1" s="202"/>
      <c r="IB1" s="197"/>
      <c r="IC1" s="50"/>
      <c r="ID1" s="201" t="s">
        <v>79</v>
      </c>
      <c r="IE1" s="202"/>
      <c r="IF1" s="202"/>
      <c r="IG1" s="202"/>
      <c r="IH1" s="197"/>
      <c r="II1" s="32"/>
      <c r="IJ1" s="225" t="s">
        <v>238</v>
      </c>
      <c r="IK1" s="226"/>
      <c r="IL1" s="226"/>
      <c r="IM1" s="226"/>
      <c r="IN1" s="227"/>
      <c r="IO1" s="32"/>
      <c r="IP1" s="233" t="s">
        <v>55</v>
      </c>
      <c r="IQ1" s="234"/>
      <c r="IR1" s="234"/>
      <c r="IS1" s="234"/>
      <c r="IT1" s="235"/>
      <c r="IU1" s="50"/>
      <c r="IV1" s="201" t="s">
        <v>80</v>
      </c>
      <c r="IW1" s="202"/>
      <c r="IX1" s="202"/>
      <c r="IY1" s="202"/>
      <c r="IZ1" s="197"/>
      <c r="JA1" s="50"/>
      <c r="JB1" s="217" t="s">
        <v>239</v>
      </c>
      <c r="JC1" s="218"/>
      <c r="JD1" s="218"/>
      <c r="JE1" s="218"/>
      <c r="JF1" s="223"/>
      <c r="JG1" s="32"/>
      <c r="JH1" s="201" t="s">
        <v>81</v>
      </c>
      <c r="JI1" s="202"/>
      <c r="JJ1" s="202"/>
      <c r="JK1" s="202"/>
      <c r="JL1" s="197"/>
      <c r="JM1" s="50"/>
      <c r="JN1" s="201" t="s">
        <v>82</v>
      </c>
      <c r="JO1" s="202"/>
      <c r="JP1" s="202"/>
      <c r="JQ1" s="202"/>
      <c r="JR1" s="197"/>
      <c r="JS1" s="32"/>
      <c r="JT1" s="233" t="s">
        <v>234</v>
      </c>
      <c r="JU1" s="234"/>
      <c r="JV1" s="234"/>
      <c r="JW1" s="234"/>
      <c r="JX1" s="235"/>
      <c r="JY1" s="32"/>
      <c r="JZ1" s="201" t="s">
        <v>83</v>
      </c>
      <c r="KA1" s="202"/>
      <c r="KB1" s="202"/>
      <c r="KC1" s="202"/>
      <c r="KD1" s="197"/>
      <c r="KE1" s="50"/>
      <c r="KF1" s="201" t="s">
        <v>84</v>
      </c>
      <c r="KG1" s="202"/>
      <c r="KH1" s="202"/>
      <c r="KI1" s="202"/>
      <c r="KJ1" s="197"/>
      <c r="KK1" s="32"/>
      <c r="KL1" s="217" t="s">
        <v>240</v>
      </c>
      <c r="KM1" s="218"/>
      <c r="KN1" s="218"/>
      <c r="KO1" s="218"/>
      <c r="KP1" s="223"/>
      <c r="KQ1" s="50"/>
      <c r="KR1" s="201" t="s">
        <v>85</v>
      </c>
      <c r="KS1" s="202"/>
      <c r="KT1" s="202"/>
      <c r="KU1" s="202"/>
      <c r="KV1" s="197"/>
      <c r="KW1" s="32"/>
      <c r="KX1" s="217" t="s">
        <v>241</v>
      </c>
      <c r="KY1" s="218"/>
      <c r="KZ1" s="218"/>
      <c r="LA1" s="218"/>
      <c r="LB1" s="223"/>
      <c r="LC1" s="50"/>
      <c r="LD1" s="201" t="s">
        <v>86</v>
      </c>
      <c r="LE1" s="202"/>
      <c r="LF1" s="202"/>
      <c r="LG1" s="202"/>
      <c r="LH1" s="197"/>
      <c r="LI1" s="32"/>
      <c r="LJ1" s="233" t="s">
        <v>242</v>
      </c>
      <c r="LK1" s="234"/>
      <c r="LL1" s="234"/>
      <c r="LM1" s="234"/>
      <c r="LN1" s="235"/>
      <c r="LO1" s="50"/>
      <c r="LP1" s="201" t="s">
        <v>87</v>
      </c>
      <c r="LQ1" s="202"/>
      <c r="LR1" s="202"/>
      <c r="LS1" s="202"/>
      <c r="LT1" s="197"/>
      <c r="LU1" s="32"/>
      <c r="LV1" s="201" t="s">
        <v>88</v>
      </c>
      <c r="LW1" s="202"/>
      <c r="LX1" s="202"/>
      <c r="LY1" s="202"/>
      <c r="LZ1" s="197"/>
      <c r="MA1" s="50"/>
      <c r="MB1" s="201" t="s">
        <v>89</v>
      </c>
      <c r="MC1" s="202"/>
      <c r="MD1" s="202"/>
      <c r="ME1" s="202"/>
      <c r="MF1" s="197"/>
      <c r="MG1" s="32"/>
      <c r="MH1" s="217" t="s">
        <v>235</v>
      </c>
      <c r="MI1" s="218"/>
      <c r="MJ1" s="218"/>
      <c r="MK1" s="218"/>
      <c r="ML1" s="223"/>
      <c r="MM1" s="50"/>
      <c r="MN1" s="201" t="s">
        <v>90</v>
      </c>
      <c r="MO1" s="202"/>
      <c r="MP1" s="202"/>
      <c r="MQ1" s="202"/>
      <c r="MR1" s="197"/>
      <c r="MS1" s="32"/>
      <c r="MT1" s="217" t="s">
        <v>236</v>
      </c>
      <c r="MU1" s="218"/>
      <c r="MV1" s="218"/>
      <c r="MW1" s="218"/>
      <c r="MX1" s="223"/>
      <c r="MY1" s="50"/>
      <c r="MZ1" s="201" t="s">
        <v>91</v>
      </c>
      <c r="NA1" s="202"/>
      <c r="NB1" s="202"/>
      <c r="NC1" s="202"/>
      <c r="ND1" s="197"/>
      <c r="NE1" s="32"/>
      <c r="NF1" s="201" t="s">
        <v>92</v>
      </c>
      <c r="NG1" s="202"/>
      <c r="NH1" s="202"/>
      <c r="NI1" s="202"/>
      <c r="NJ1" s="197"/>
      <c r="NK1" s="32"/>
      <c r="NL1" s="233" t="s">
        <v>238</v>
      </c>
      <c r="NM1" s="234"/>
      <c r="NN1" s="234"/>
      <c r="NO1" s="234"/>
      <c r="NP1" s="235"/>
      <c r="NQ1" s="50"/>
      <c r="NR1" s="217" t="s">
        <v>238</v>
      </c>
      <c r="NS1" s="218"/>
      <c r="NT1" s="218"/>
      <c r="NU1" s="218"/>
      <c r="NV1" s="223"/>
      <c r="NW1" s="52"/>
    </row>
    <row r="2" spans="1:387" ht="18" customHeight="1" x14ac:dyDescent="0.2">
      <c r="A2" s="216"/>
      <c r="B2" s="216"/>
      <c r="C2" s="216"/>
      <c r="D2" s="212">
        <v>44772.75</v>
      </c>
      <c r="E2" s="213"/>
      <c r="F2" s="213"/>
      <c r="G2" s="213"/>
      <c r="H2" s="210"/>
      <c r="I2" s="29"/>
      <c r="J2" s="203">
        <v>44779.666666666664</v>
      </c>
      <c r="K2" s="204"/>
      <c r="L2" s="204"/>
      <c r="M2" s="204"/>
      <c r="N2" s="197"/>
      <c r="O2" s="32"/>
      <c r="P2" s="203">
        <v>44788.666666666664</v>
      </c>
      <c r="Q2" s="204"/>
      <c r="R2" s="204"/>
      <c r="S2" s="204"/>
      <c r="T2" s="197"/>
      <c r="U2" s="32"/>
      <c r="V2" s="203">
        <v>44795.666666666664</v>
      </c>
      <c r="W2" s="204"/>
      <c r="X2" s="204"/>
      <c r="Y2" s="204"/>
      <c r="Z2" s="197"/>
      <c r="AA2" s="32"/>
      <c r="AB2" s="203">
        <v>44800.666666666664</v>
      </c>
      <c r="AC2" s="204"/>
      <c r="AD2" s="204"/>
      <c r="AE2" s="204"/>
      <c r="AF2" s="197"/>
      <c r="AG2" s="51"/>
      <c r="AH2" s="203">
        <v>44804.666666666664</v>
      </c>
      <c r="AI2" s="204"/>
      <c r="AJ2" s="204"/>
      <c r="AK2" s="204"/>
      <c r="AL2" s="197"/>
      <c r="AM2" s="32"/>
      <c r="AN2" s="203">
        <v>44807.666666666664</v>
      </c>
      <c r="AO2" s="204"/>
      <c r="AP2" s="204"/>
      <c r="AQ2" s="204"/>
      <c r="AR2" s="197"/>
      <c r="AS2" s="51"/>
      <c r="AT2" s="219">
        <v>44810.875</v>
      </c>
      <c r="AU2" s="220"/>
      <c r="AV2" s="220"/>
      <c r="AW2" s="220"/>
      <c r="AX2" s="223"/>
      <c r="AY2" s="32"/>
      <c r="AZ2" s="203">
        <v>44814.666666666664</v>
      </c>
      <c r="BA2" s="204"/>
      <c r="BB2" s="204"/>
      <c r="BC2" s="204"/>
      <c r="BD2" s="197"/>
      <c r="BE2" s="51"/>
      <c r="BF2" s="219">
        <v>44817.875</v>
      </c>
      <c r="BG2" s="220"/>
      <c r="BH2" s="220"/>
      <c r="BI2" s="220"/>
      <c r="BJ2" s="223"/>
      <c r="BK2" s="32"/>
      <c r="BL2" s="203">
        <v>44822.666666666664</v>
      </c>
      <c r="BM2" s="204"/>
      <c r="BN2" s="204"/>
      <c r="BO2" s="204"/>
      <c r="BP2" s="197"/>
      <c r="BQ2" s="32"/>
      <c r="BR2" s="203">
        <v>44835.666666666664</v>
      </c>
      <c r="BS2" s="204"/>
      <c r="BT2" s="204"/>
      <c r="BU2" s="204"/>
      <c r="BV2" s="197"/>
      <c r="BW2" s="51"/>
      <c r="BX2" s="219">
        <v>44838.875</v>
      </c>
      <c r="BY2" s="220"/>
      <c r="BZ2" s="220"/>
      <c r="CA2" s="220"/>
      <c r="CB2" s="223"/>
      <c r="CC2" s="32"/>
      <c r="CD2" s="203">
        <v>44842.666666666664</v>
      </c>
      <c r="CE2" s="204"/>
      <c r="CF2" s="204"/>
      <c r="CG2" s="204"/>
      <c r="CH2" s="197"/>
      <c r="CI2" s="51"/>
      <c r="CJ2" s="219">
        <v>44845.875</v>
      </c>
      <c r="CK2" s="220"/>
      <c r="CL2" s="220"/>
      <c r="CM2" s="220"/>
      <c r="CN2" s="223"/>
      <c r="CO2" s="32"/>
      <c r="CP2" s="203">
        <v>44849.666666666664</v>
      </c>
      <c r="CQ2" s="204"/>
      <c r="CR2" s="204"/>
      <c r="CS2" s="204"/>
      <c r="CT2" s="197"/>
      <c r="CU2" s="51"/>
      <c r="CV2" s="203">
        <v>44853.666666666664</v>
      </c>
      <c r="CW2" s="204"/>
      <c r="CX2" s="204"/>
      <c r="CY2" s="204"/>
      <c r="CZ2" s="197"/>
      <c r="DA2" s="32"/>
      <c r="DB2" s="203">
        <v>44856.666666666664</v>
      </c>
      <c r="DC2" s="204"/>
      <c r="DD2" s="204"/>
      <c r="DE2" s="204"/>
      <c r="DF2" s="197"/>
      <c r="DG2" s="32"/>
      <c r="DH2" s="219">
        <v>44859.875</v>
      </c>
      <c r="DI2" s="220"/>
      <c r="DJ2" s="220"/>
      <c r="DK2" s="220"/>
      <c r="DL2" s="223"/>
      <c r="DM2" s="51"/>
      <c r="DN2" s="203">
        <v>44863.666666666664</v>
      </c>
      <c r="DO2" s="204"/>
      <c r="DP2" s="204"/>
      <c r="DQ2" s="204"/>
      <c r="DR2" s="197"/>
      <c r="DS2" s="32"/>
      <c r="DT2" s="219">
        <v>44866.875</v>
      </c>
      <c r="DU2" s="220"/>
      <c r="DV2" s="220"/>
      <c r="DW2" s="220"/>
      <c r="DX2" s="223"/>
      <c r="DY2" s="32"/>
      <c r="DZ2" s="203">
        <v>44870.666666666664</v>
      </c>
      <c r="EA2" s="204"/>
      <c r="EB2" s="204"/>
      <c r="EC2" s="204"/>
      <c r="ED2" s="197"/>
      <c r="EE2" s="32"/>
      <c r="EF2" s="229">
        <v>44872.666666666664</v>
      </c>
      <c r="EG2" s="230"/>
      <c r="EH2" s="230"/>
      <c r="EI2" s="230"/>
      <c r="EJ2" s="227"/>
      <c r="EK2" s="51"/>
      <c r="EL2" s="203">
        <v>44877.666666666664</v>
      </c>
      <c r="EM2" s="204"/>
      <c r="EN2" s="204"/>
      <c r="EO2" s="204"/>
      <c r="EP2" s="197"/>
      <c r="EQ2" s="32"/>
      <c r="ER2" s="229">
        <v>44914.666666666664</v>
      </c>
      <c r="ES2" s="230"/>
      <c r="ET2" s="230"/>
      <c r="EU2" s="230"/>
      <c r="EV2" s="227"/>
      <c r="EW2" s="32"/>
      <c r="EX2" s="203">
        <v>44921.666666666664</v>
      </c>
      <c r="EY2" s="204"/>
      <c r="EZ2" s="204"/>
      <c r="FA2" s="204"/>
      <c r="FB2" s="197"/>
      <c r="FC2" s="32"/>
      <c r="FD2" s="203">
        <v>44926.666666666664</v>
      </c>
      <c r="FE2" s="204"/>
      <c r="FF2" s="204"/>
      <c r="FG2" s="204"/>
      <c r="FH2" s="197"/>
      <c r="FI2" s="51"/>
      <c r="FJ2" s="203">
        <v>44928.666666666664</v>
      </c>
      <c r="FK2" s="204"/>
      <c r="FL2" s="204"/>
      <c r="FM2" s="204"/>
      <c r="FN2" s="197"/>
      <c r="FO2" s="32"/>
      <c r="FP2" s="237">
        <v>44933.666666666664</v>
      </c>
      <c r="FQ2" s="238"/>
      <c r="FR2" s="238"/>
      <c r="FS2" s="238"/>
      <c r="FT2" s="235"/>
      <c r="FU2" s="32"/>
      <c r="FV2" s="229">
        <v>44935.666666666664</v>
      </c>
      <c r="FW2" s="230"/>
      <c r="FX2" s="230"/>
      <c r="FY2" s="230"/>
      <c r="FZ2" s="227"/>
      <c r="GA2" s="32"/>
      <c r="GB2" s="203">
        <v>44940.666666666664</v>
      </c>
      <c r="GC2" s="204"/>
      <c r="GD2" s="204"/>
      <c r="GE2" s="204"/>
      <c r="GF2" s="197"/>
      <c r="GG2" s="51"/>
      <c r="GH2" s="203">
        <v>44947.666666666664</v>
      </c>
      <c r="GI2" s="204"/>
      <c r="GJ2" s="204"/>
      <c r="GK2" s="204"/>
      <c r="GL2" s="197"/>
      <c r="GM2" s="51"/>
      <c r="GN2" s="229">
        <v>44949.666666666664</v>
      </c>
      <c r="GO2" s="230"/>
      <c r="GP2" s="230"/>
      <c r="GQ2" s="230"/>
      <c r="GR2" s="227"/>
      <c r="GS2" s="51"/>
      <c r="GT2" s="237">
        <v>44954.666666666664</v>
      </c>
      <c r="GU2" s="238"/>
      <c r="GV2" s="238"/>
      <c r="GW2" s="238"/>
      <c r="GX2" s="235"/>
      <c r="GY2" s="32"/>
      <c r="GZ2" s="229">
        <v>44956.666666666664</v>
      </c>
      <c r="HA2" s="230"/>
      <c r="HB2" s="230"/>
      <c r="HC2" s="230"/>
      <c r="HD2" s="227"/>
      <c r="HE2" s="32"/>
      <c r="HF2" s="203">
        <v>44961.666666666664</v>
      </c>
      <c r="HG2" s="204"/>
      <c r="HH2" s="204"/>
      <c r="HI2" s="204"/>
      <c r="HJ2" s="197"/>
      <c r="HK2" s="51"/>
      <c r="HL2" s="203">
        <v>44968.666666666664</v>
      </c>
      <c r="HM2" s="204"/>
      <c r="HN2" s="204"/>
      <c r="HO2" s="204"/>
      <c r="HP2" s="197"/>
      <c r="HQ2" s="32"/>
      <c r="HR2" s="219">
        <v>44971.875</v>
      </c>
      <c r="HS2" s="220"/>
      <c r="HT2" s="220"/>
      <c r="HU2" s="220"/>
      <c r="HV2" s="223"/>
      <c r="HW2" s="32"/>
      <c r="HX2" s="203">
        <v>44975.666666666664</v>
      </c>
      <c r="HY2" s="204"/>
      <c r="HZ2" s="204"/>
      <c r="IA2" s="204"/>
      <c r="IB2" s="197"/>
      <c r="IC2" s="51"/>
      <c r="ID2" s="203">
        <v>44982.666666666664</v>
      </c>
      <c r="IE2" s="204"/>
      <c r="IF2" s="204"/>
      <c r="IG2" s="204"/>
      <c r="IH2" s="197"/>
      <c r="II2" s="32"/>
      <c r="IJ2" s="229">
        <v>44983.666666666664</v>
      </c>
      <c r="IK2" s="230"/>
      <c r="IL2" s="230"/>
      <c r="IM2" s="230"/>
      <c r="IN2" s="227"/>
      <c r="IO2" s="32"/>
      <c r="IP2" s="237">
        <v>44986.666666666664</v>
      </c>
      <c r="IQ2" s="238"/>
      <c r="IR2" s="238"/>
      <c r="IS2" s="238"/>
      <c r="IT2" s="235"/>
      <c r="IU2" s="51"/>
      <c r="IV2" s="203">
        <v>44989.666666666664</v>
      </c>
      <c r="IW2" s="204"/>
      <c r="IX2" s="204"/>
      <c r="IY2" s="204"/>
      <c r="IZ2" s="197"/>
      <c r="JA2" s="51"/>
      <c r="JB2" s="219">
        <v>44992.875</v>
      </c>
      <c r="JC2" s="220"/>
      <c r="JD2" s="220"/>
      <c r="JE2" s="220"/>
      <c r="JF2" s="223"/>
      <c r="JG2" s="32"/>
      <c r="JH2" s="203">
        <v>44996.666666666664</v>
      </c>
      <c r="JI2" s="204"/>
      <c r="JJ2" s="204"/>
      <c r="JK2" s="204"/>
      <c r="JL2" s="197"/>
      <c r="JM2" s="51"/>
      <c r="JN2" s="203">
        <v>45003.666666666664</v>
      </c>
      <c r="JO2" s="204"/>
      <c r="JP2" s="204"/>
      <c r="JQ2" s="204"/>
      <c r="JR2" s="197"/>
      <c r="JS2" s="32"/>
      <c r="JT2" s="237">
        <v>45003.666666666664</v>
      </c>
      <c r="JU2" s="238"/>
      <c r="JV2" s="238"/>
      <c r="JW2" s="238"/>
      <c r="JX2" s="235"/>
      <c r="JY2" s="32"/>
      <c r="JZ2" s="203">
        <v>45017.666666666664</v>
      </c>
      <c r="KA2" s="204"/>
      <c r="KB2" s="204"/>
      <c r="KC2" s="204"/>
      <c r="KD2" s="197"/>
      <c r="KE2" s="51"/>
      <c r="KF2" s="203">
        <v>45024.666666666664</v>
      </c>
      <c r="KG2" s="204"/>
      <c r="KH2" s="204"/>
      <c r="KI2" s="204"/>
      <c r="KJ2" s="197"/>
      <c r="KK2" s="32"/>
      <c r="KL2" s="219">
        <v>45027.875</v>
      </c>
      <c r="KM2" s="220"/>
      <c r="KN2" s="220"/>
      <c r="KO2" s="220"/>
      <c r="KP2" s="223"/>
      <c r="KQ2" s="51"/>
      <c r="KR2" s="203">
        <v>45031.666666666664</v>
      </c>
      <c r="KS2" s="204"/>
      <c r="KT2" s="204"/>
      <c r="KU2" s="204"/>
      <c r="KV2" s="197"/>
      <c r="KW2" s="32"/>
      <c r="KX2" s="219">
        <v>45034.875</v>
      </c>
      <c r="KY2" s="220"/>
      <c r="KZ2" s="220"/>
      <c r="LA2" s="220"/>
      <c r="LB2" s="223"/>
      <c r="LC2" s="51"/>
      <c r="LD2" s="203">
        <v>45038.666666666664</v>
      </c>
      <c r="LE2" s="204"/>
      <c r="LF2" s="204"/>
      <c r="LG2" s="204"/>
      <c r="LH2" s="197"/>
      <c r="LI2" s="32"/>
      <c r="LJ2" s="237">
        <v>45038.666666666664</v>
      </c>
      <c r="LK2" s="238"/>
      <c r="LL2" s="238"/>
      <c r="LM2" s="238"/>
      <c r="LN2" s="235"/>
      <c r="LO2" s="51"/>
      <c r="LP2" s="203">
        <v>45041.666666666664</v>
      </c>
      <c r="LQ2" s="204"/>
      <c r="LR2" s="204"/>
      <c r="LS2" s="204"/>
      <c r="LT2" s="197"/>
      <c r="LU2" s="32"/>
      <c r="LV2" s="203">
        <v>45045.666666666664</v>
      </c>
      <c r="LW2" s="204"/>
      <c r="LX2" s="204"/>
      <c r="LY2" s="204"/>
      <c r="LZ2" s="197"/>
      <c r="MA2" s="51"/>
      <c r="MB2" s="203">
        <v>45052.666666666664</v>
      </c>
      <c r="MC2" s="204"/>
      <c r="MD2" s="204"/>
      <c r="ME2" s="204"/>
      <c r="MF2" s="197"/>
      <c r="MG2" s="32"/>
      <c r="MH2" s="219">
        <v>45055.875</v>
      </c>
      <c r="MI2" s="220"/>
      <c r="MJ2" s="220"/>
      <c r="MK2" s="220"/>
      <c r="ML2" s="223"/>
      <c r="MM2" s="51"/>
      <c r="MN2" s="203">
        <v>45059.666666666664</v>
      </c>
      <c r="MO2" s="204"/>
      <c r="MP2" s="204"/>
      <c r="MQ2" s="204"/>
      <c r="MR2" s="197"/>
      <c r="MS2" s="32"/>
      <c r="MT2" s="219">
        <v>45062.875</v>
      </c>
      <c r="MU2" s="220"/>
      <c r="MV2" s="220"/>
      <c r="MW2" s="220"/>
      <c r="MX2" s="223"/>
      <c r="MY2" s="51"/>
      <c r="MZ2" s="203">
        <v>45066.666666666664</v>
      </c>
      <c r="NA2" s="204"/>
      <c r="NB2" s="204"/>
      <c r="NC2" s="204"/>
      <c r="ND2" s="197"/>
      <c r="NE2" s="32"/>
      <c r="NF2" s="203">
        <v>45074.666666666664</v>
      </c>
      <c r="NG2" s="204"/>
      <c r="NH2" s="204"/>
      <c r="NI2" s="204"/>
      <c r="NJ2" s="197"/>
      <c r="NK2" s="32"/>
      <c r="NL2" s="237">
        <v>45080.666666666664</v>
      </c>
      <c r="NM2" s="238"/>
      <c r="NN2" s="238"/>
      <c r="NO2" s="238"/>
      <c r="NP2" s="235"/>
      <c r="NQ2" s="51"/>
      <c r="NR2" s="219">
        <v>45087.875</v>
      </c>
      <c r="NS2" s="220"/>
      <c r="NT2" s="220"/>
      <c r="NU2" s="220"/>
      <c r="NV2" s="223"/>
      <c r="NW2" s="52"/>
    </row>
    <row r="3" spans="1:387" ht="18" customHeight="1" thickBot="1" x14ac:dyDescent="0.25">
      <c r="A3" s="216"/>
      <c r="B3" s="216"/>
      <c r="C3" s="216"/>
      <c r="D3" s="214" t="s">
        <v>334</v>
      </c>
      <c r="E3" s="215"/>
      <c r="F3" s="215"/>
      <c r="G3" s="215"/>
      <c r="H3" s="211"/>
      <c r="I3" s="29"/>
      <c r="J3" s="205" t="s">
        <v>249</v>
      </c>
      <c r="K3" s="206"/>
      <c r="L3" s="206"/>
      <c r="M3" s="206"/>
      <c r="N3" s="198"/>
      <c r="O3" s="32"/>
      <c r="P3" s="205" t="s">
        <v>60</v>
      </c>
      <c r="Q3" s="206"/>
      <c r="R3" s="206"/>
      <c r="S3" s="206"/>
      <c r="T3" s="198"/>
      <c r="U3" s="32"/>
      <c r="V3" s="205" t="s">
        <v>208</v>
      </c>
      <c r="W3" s="206"/>
      <c r="X3" s="206"/>
      <c r="Y3" s="206"/>
      <c r="Z3" s="198"/>
      <c r="AA3" s="32"/>
      <c r="AB3" s="205" t="s">
        <v>251</v>
      </c>
      <c r="AC3" s="206"/>
      <c r="AD3" s="206"/>
      <c r="AE3" s="206"/>
      <c r="AF3" s="198"/>
      <c r="AG3" s="50"/>
      <c r="AH3" s="205" t="s">
        <v>228</v>
      </c>
      <c r="AI3" s="206"/>
      <c r="AJ3" s="206"/>
      <c r="AK3" s="206"/>
      <c r="AL3" s="198"/>
      <c r="AM3" s="32"/>
      <c r="AN3" s="205" t="s">
        <v>211</v>
      </c>
      <c r="AO3" s="206"/>
      <c r="AP3" s="206"/>
      <c r="AQ3" s="206"/>
      <c r="AR3" s="198"/>
      <c r="AS3" s="50"/>
      <c r="AT3" s="221"/>
      <c r="AU3" s="222"/>
      <c r="AV3" s="222"/>
      <c r="AW3" s="222"/>
      <c r="AX3" s="224"/>
      <c r="AY3" s="32"/>
      <c r="AZ3" s="205" t="s">
        <v>227</v>
      </c>
      <c r="BA3" s="206"/>
      <c r="BB3" s="206"/>
      <c r="BC3" s="206"/>
      <c r="BD3" s="198"/>
      <c r="BE3" s="50"/>
      <c r="BF3" s="221"/>
      <c r="BG3" s="222"/>
      <c r="BH3" s="222"/>
      <c r="BI3" s="222"/>
      <c r="BJ3" s="224"/>
      <c r="BK3" s="32"/>
      <c r="BL3" s="205" t="s">
        <v>216</v>
      </c>
      <c r="BM3" s="206"/>
      <c r="BN3" s="206"/>
      <c r="BO3" s="206"/>
      <c r="BP3" s="198"/>
      <c r="BQ3" s="32"/>
      <c r="BR3" s="205" t="s">
        <v>209</v>
      </c>
      <c r="BS3" s="206"/>
      <c r="BT3" s="206"/>
      <c r="BU3" s="206"/>
      <c r="BV3" s="198"/>
      <c r="BW3" s="50"/>
      <c r="BX3" s="221"/>
      <c r="BY3" s="222"/>
      <c r="BZ3" s="222"/>
      <c r="CA3" s="222"/>
      <c r="CB3" s="224"/>
      <c r="CC3" s="32"/>
      <c r="CD3" s="205" t="s">
        <v>220</v>
      </c>
      <c r="CE3" s="206"/>
      <c r="CF3" s="206"/>
      <c r="CG3" s="206"/>
      <c r="CH3" s="198"/>
      <c r="CI3" s="50"/>
      <c r="CJ3" s="221"/>
      <c r="CK3" s="222"/>
      <c r="CL3" s="222"/>
      <c r="CM3" s="222"/>
      <c r="CN3" s="224"/>
      <c r="CO3" s="32"/>
      <c r="CP3" s="205" t="s">
        <v>207</v>
      </c>
      <c r="CQ3" s="206"/>
      <c r="CR3" s="206"/>
      <c r="CS3" s="206"/>
      <c r="CT3" s="198"/>
      <c r="CU3" s="50"/>
      <c r="CV3" s="205" t="s">
        <v>229</v>
      </c>
      <c r="CW3" s="206"/>
      <c r="CX3" s="206"/>
      <c r="CY3" s="206"/>
      <c r="CZ3" s="198"/>
      <c r="DA3" s="32"/>
      <c r="DB3" s="205" t="s">
        <v>252</v>
      </c>
      <c r="DC3" s="206"/>
      <c r="DD3" s="206"/>
      <c r="DE3" s="206"/>
      <c r="DF3" s="198"/>
      <c r="DG3" s="32"/>
      <c r="DH3" s="221"/>
      <c r="DI3" s="222"/>
      <c r="DJ3" s="222"/>
      <c r="DK3" s="222"/>
      <c r="DL3" s="224"/>
      <c r="DM3" s="50"/>
      <c r="DN3" s="205" t="s">
        <v>214</v>
      </c>
      <c r="DO3" s="206"/>
      <c r="DP3" s="206"/>
      <c r="DQ3" s="206"/>
      <c r="DR3" s="198"/>
      <c r="DS3" s="32"/>
      <c r="DT3" s="221"/>
      <c r="DU3" s="222"/>
      <c r="DV3" s="222"/>
      <c r="DW3" s="222"/>
      <c r="DX3" s="224"/>
      <c r="DY3" s="32"/>
      <c r="DZ3" s="205" t="s">
        <v>213</v>
      </c>
      <c r="EA3" s="206"/>
      <c r="EB3" s="206"/>
      <c r="EC3" s="206"/>
      <c r="ED3" s="198"/>
      <c r="EE3" s="32"/>
      <c r="EF3" s="231"/>
      <c r="EG3" s="232"/>
      <c r="EH3" s="232"/>
      <c r="EI3" s="232"/>
      <c r="EJ3" s="228"/>
      <c r="EK3" s="50"/>
      <c r="EL3" s="205" t="s">
        <v>231</v>
      </c>
      <c r="EM3" s="206"/>
      <c r="EN3" s="206"/>
      <c r="EO3" s="206"/>
      <c r="EP3" s="198"/>
      <c r="EQ3" s="32"/>
      <c r="ER3" s="231"/>
      <c r="ES3" s="232"/>
      <c r="ET3" s="232"/>
      <c r="EU3" s="232"/>
      <c r="EV3" s="228"/>
      <c r="EW3" s="32"/>
      <c r="EX3" s="205" t="s">
        <v>274</v>
      </c>
      <c r="EY3" s="206"/>
      <c r="EZ3" s="206"/>
      <c r="FA3" s="206"/>
      <c r="FB3" s="198"/>
      <c r="FC3" s="32"/>
      <c r="FD3" s="205" t="s">
        <v>219</v>
      </c>
      <c r="FE3" s="206"/>
      <c r="FF3" s="206"/>
      <c r="FG3" s="206"/>
      <c r="FH3" s="198"/>
      <c r="FI3" s="50"/>
      <c r="FJ3" s="205" t="s">
        <v>59</v>
      </c>
      <c r="FK3" s="206"/>
      <c r="FL3" s="206"/>
      <c r="FM3" s="206"/>
      <c r="FN3" s="198"/>
      <c r="FO3" s="32"/>
      <c r="FP3" s="239"/>
      <c r="FQ3" s="240"/>
      <c r="FR3" s="240"/>
      <c r="FS3" s="240"/>
      <c r="FT3" s="236"/>
      <c r="FU3" s="32"/>
      <c r="FV3" s="231"/>
      <c r="FW3" s="232"/>
      <c r="FX3" s="232"/>
      <c r="FY3" s="232"/>
      <c r="FZ3" s="228"/>
      <c r="GA3" s="32"/>
      <c r="GB3" s="205" t="s">
        <v>221</v>
      </c>
      <c r="GC3" s="206"/>
      <c r="GD3" s="206"/>
      <c r="GE3" s="206"/>
      <c r="GF3" s="198"/>
      <c r="GG3" s="50"/>
      <c r="GH3" s="205" t="s">
        <v>57</v>
      </c>
      <c r="GI3" s="206"/>
      <c r="GJ3" s="206"/>
      <c r="GK3" s="206"/>
      <c r="GL3" s="198"/>
      <c r="GM3" s="50"/>
      <c r="GN3" s="231"/>
      <c r="GO3" s="232"/>
      <c r="GP3" s="232"/>
      <c r="GQ3" s="232"/>
      <c r="GR3" s="228"/>
      <c r="GS3" s="50"/>
      <c r="GT3" s="239"/>
      <c r="GU3" s="240"/>
      <c r="GV3" s="240"/>
      <c r="GW3" s="240"/>
      <c r="GX3" s="236"/>
      <c r="GY3" s="32"/>
      <c r="GZ3" s="231"/>
      <c r="HA3" s="232"/>
      <c r="HB3" s="232"/>
      <c r="HC3" s="232"/>
      <c r="HD3" s="228"/>
      <c r="HE3" s="32"/>
      <c r="HF3" s="205" t="s">
        <v>212</v>
      </c>
      <c r="HG3" s="206"/>
      <c r="HH3" s="206"/>
      <c r="HI3" s="206"/>
      <c r="HJ3" s="198"/>
      <c r="HK3" s="50"/>
      <c r="HL3" s="205" t="s">
        <v>224</v>
      </c>
      <c r="HM3" s="206"/>
      <c r="HN3" s="206"/>
      <c r="HO3" s="206"/>
      <c r="HP3" s="198"/>
      <c r="HQ3" s="32"/>
      <c r="HR3" s="221"/>
      <c r="HS3" s="222"/>
      <c r="HT3" s="222"/>
      <c r="HU3" s="222"/>
      <c r="HV3" s="224"/>
      <c r="HW3" s="32"/>
      <c r="HX3" s="205" t="s">
        <v>225</v>
      </c>
      <c r="HY3" s="206"/>
      <c r="HZ3" s="206"/>
      <c r="IA3" s="206"/>
      <c r="IB3" s="198"/>
      <c r="IC3" s="50"/>
      <c r="ID3" s="205" t="s">
        <v>218</v>
      </c>
      <c r="IE3" s="206"/>
      <c r="IF3" s="206"/>
      <c r="IG3" s="206"/>
      <c r="IH3" s="198"/>
      <c r="II3" s="32"/>
      <c r="IJ3" s="231"/>
      <c r="IK3" s="232"/>
      <c r="IL3" s="232"/>
      <c r="IM3" s="232"/>
      <c r="IN3" s="228"/>
      <c r="IO3" s="32"/>
      <c r="IP3" s="239"/>
      <c r="IQ3" s="240"/>
      <c r="IR3" s="240"/>
      <c r="IS3" s="240"/>
      <c r="IT3" s="236"/>
      <c r="IU3" s="50"/>
      <c r="IV3" s="205" t="s">
        <v>222</v>
      </c>
      <c r="IW3" s="206"/>
      <c r="IX3" s="206"/>
      <c r="IY3" s="206"/>
      <c r="IZ3" s="198"/>
      <c r="JA3" s="50"/>
      <c r="JB3" s="221"/>
      <c r="JC3" s="222"/>
      <c r="JD3" s="222"/>
      <c r="JE3" s="222"/>
      <c r="JF3" s="224"/>
      <c r="JG3" s="32"/>
      <c r="JH3" s="205" t="s">
        <v>253</v>
      </c>
      <c r="JI3" s="206"/>
      <c r="JJ3" s="206"/>
      <c r="JK3" s="206"/>
      <c r="JL3" s="198"/>
      <c r="JM3" s="50"/>
      <c r="JN3" s="205" t="s">
        <v>250</v>
      </c>
      <c r="JO3" s="206"/>
      <c r="JP3" s="206"/>
      <c r="JQ3" s="206"/>
      <c r="JR3" s="198"/>
      <c r="JS3" s="32"/>
      <c r="JT3" s="239"/>
      <c r="JU3" s="240"/>
      <c r="JV3" s="240"/>
      <c r="JW3" s="240"/>
      <c r="JX3" s="236"/>
      <c r="JY3" s="32"/>
      <c r="JZ3" s="205" t="s">
        <v>223</v>
      </c>
      <c r="KA3" s="206"/>
      <c r="KB3" s="206"/>
      <c r="KC3" s="206"/>
      <c r="KD3" s="198"/>
      <c r="KE3" s="50"/>
      <c r="KF3" s="205" t="s">
        <v>210</v>
      </c>
      <c r="KG3" s="206"/>
      <c r="KH3" s="206"/>
      <c r="KI3" s="206"/>
      <c r="KJ3" s="198"/>
      <c r="KK3" s="32"/>
      <c r="KL3" s="221"/>
      <c r="KM3" s="222"/>
      <c r="KN3" s="222"/>
      <c r="KO3" s="222"/>
      <c r="KP3" s="224"/>
      <c r="KQ3" s="50"/>
      <c r="KR3" s="205" t="s">
        <v>58</v>
      </c>
      <c r="KS3" s="206"/>
      <c r="KT3" s="206"/>
      <c r="KU3" s="206"/>
      <c r="KV3" s="198"/>
      <c r="KW3" s="32"/>
      <c r="KX3" s="221"/>
      <c r="KY3" s="222"/>
      <c r="KZ3" s="222"/>
      <c r="LA3" s="222"/>
      <c r="LB3" s="224"/>
      <c r="LC3" s="50"/>
      <c r="LD3" s="205" t="s">
        <v>254</v>
      </c>
      <c r="LE3" s="206"/>
      <c r="LF3" s="206"/>
      <c r="LG3" s="206"/>
      <c r="LH3" s="198"/>
      <c r="LI3" s="32"/>
      <c r="LJ3" s="239"/>
      <c r="LK3" s="240"/>
      <c r="LL3" s="240"/>
      <c r="LM3" s="240"/>
      <c r="LN3" s="236"/>
      <c r="LO3" s="50"/>
      <c r="LP3" s="205" t="s">
        <v>230</v>
      </c>
      <c r="LQ3" s="206"/>
      <c r="LR3" s="206"/>
      <c r="LS3" s="206"/>
      <c r="LT3" s="198"/>
      <c r="LU3" s="32"/>
      <c r="LV3" s="205" t="s">
        <v>226</v>
      </c>
      <c r="LW3" s="206"/>
      <c r="LX3" s="206"/>
      <c r="LY3" s="206"/>
      <c r="LZ3" s="198"/>
      <c r="MA3" s="50"/>
      <c r="MB3" s="205" t="s">
        <v>217</v>
      </c>
      <c r="MC3" s="206"/>
      <c r="MD3" s="206"/>
      <c r="ME3" s="206"/>
      <c r="MF3" s="198"/>
      <c r="MG3" s="32"/>
      <c r="MH3" s="221"/>
      <c r="MI3" s="222"/>
      <c r="MJ3" s="222"/>
      <c r="MK3" s="222"/>
      <c r="ML3" s="224"/>
      <c r="MM3" s="50"/>
      <c r="MN3" s="205" t="s">
        <v>215</v>
      </c>
      <c r="MO3" s="206"/>
      <c r="MP3" s="206"/>
      <c r="MQ3" s="206"/>
      <c r="MR3" s="198"/>
      <c r="MS3" s="32"/>
      <c r="MT3" s="221"/>
      <c r="MU3" s="222"/>
      <c r="MV3" s="222"/>
      <c r="MW3" s="222"/>
      <c r="MX3" s="224"/>
      <c r="MY3" s="50"/>
      <c r="MZ3" s="205" t="s">
        <v>275</v>
      </c>
      <c r="NA3" s="206"/>
      <c r="NB3" s="206"/>
      <c r="NC3" s="206"/>
      <c r="ND3" s="198"/>
      <c r="NE3" s="32"/>
      <c r="NF3" s="205" t="s">
        <v>232</v>
      </c>
      <c r="NG3" s="206"/>
      <c r="NH3" s="206"/>
      <c r="NI3" s="206"/>
      <c r="NJ3" s="198"/>
      <c r="NK3" s="32"/>
      <c r="NL3" s="239"/>
      <c r="NM3" s="240"/>
      <c r="NN3" s="240"/>
      <c r="NO3" s="240"/>
      <c r="NP3" s="236"/>
      <c r="NQ3" s="50"/>
      <c r="NR3" s="221"/>
      <c r="NS3" s="222"/>
      <c r="NT3" s="222"/>
      <c r="NU3" s="222"/>
      <c r="NV3" s="224"/>
      <c r="NW3" s="52"/>
    </row>
    <row r="4" spans="1:387" ht="5.0999999999999996" customHeight="1" thickBot="1" x14ac:dyDescent="0.25">
      <c r="A4" s="216"/>
      <c r="B4" s="216"/>
      <c r="C4" s="21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199" t="s">
        <v>201</v>
      </c>
      <c r="B5" s="207"/>
      <c r="C5" s="51"/>
      <c r="D5" s="199" t="s">
        <v>42</v>
      </c>
      <c r="E5" s="199"/>
      <c r="F5" s="199"/>
      <c r="G5" s="80" t="s">
        <v>43</v>
      </c>
      <c r="H5" s="81" t="s">
        <v>44</v>
      </c>
      <c r="I5" s="42"/>
      <c r="J5" s="199" t="s">
        <v>42</v>
      </c>
      <c r="K5" s="199"/>
      <c r="L5" s="199"/>
      <c r="M5" s="43" t="s">
        <v>43</v>
      </c>
      <c r="N5" s="44" t="s">
        <v>44</v>
      </c>
      <c r="O5" s="42"/>
      <c r="P5" s="199" t="s">
        <v>42</v>
      </c>
      <c r="Q5" s="199"/>
      <c r="R5" s="199"/>
      <c r="S5" s="43" t="s">
        <v>43</v>
      </c>
      <c r="T5" s="44" t="s">
        <v>44</v>
      </c>
      <c r="U5" s="42"/>
      <c r="V5" s="199" t="s">
        <v>42</v>
      </c>
      <c r="W5" s="199"/>
      <c r="X5" s="199"/>
      <c r="Y5" s="43" t="s">
        <v>43</v>
      </c>
      <c r="Z5" s="44" t="s">
        <v>44</v>
      </c>
      <c r="AA5" s="42"/>
      <c r="AB5" s="199" t="s">
        <v>42</v>
      </c>
      <c r="AC5" s="199"/>
      <c r="AD5" s="199"/>
      <c r="AE5" s="43" t="s">
        <v>43</v>
      </c>
      <c r="AF5" s="44" t="s">
        <v>44</v>
      </c>
      <c r="AG5" s="51"/>
      <c r="AH5" s="199" t="s">
        <v>42</v>
      </c>
      <c r="AI5" s="199"/>
      <c r="AJ5" s="199"/>
      <c r="AK5" s="47" t="s">
        <v>43</v>
      </c>
      <c r="AL5" s="48" t="s">
        <v>44</v>
      </c>
      <c r="AM5" s="42"/>
      <c r="AN5" s="199" t="s">
        <v>42</v>
      </c>
      <c r="AO5" s="199"/>
      <c r="AP5" s="199"/>
      <c r="AQ5" s="43" t="s">
        <v>43</v>
      </c>
      <c r="AR5" s="44" t="s">
        <v>44</v>
      </c>
      <c r="AS5" s="51"/>
      <c r="AT5" s="199" t="s">
        <v>42</v>
      </c>
      <c r="AU5" s="199"/>
      <c r="AV5" s="199"/>
      <c r="AW5" s="47" t="s">
        <v>43</v>
      </c>
      <c r="AX5" s="48" t="s">
        <v>44</v>
      </c>
      <c r="AY5" s="42"/>
      <c r="AZ5" s="200" t="s">
        <v>42</v>
      </c>
      <c r="BA5" s="199"/>
      <c r="BB5" s="199"/>
      <c r="BC5" s="47" t="s">
        <v>43</v>
      </c>
      <c r="BD5" s="44" t="s">
        <v>44</v>
      </c>
      <c r="BE5" s="51"/>
      <c r="BF5" s="199" t="s">
        <v>42</v>
      </c>
      <c r="BG5" s="199"/>
      <c r="BH5" s="199"/>
      <c r="BI5" s="47" t="s">
        <v>43</v>
      </c>
      <c r="BJ5" s="48" t="s">
        <v>44</v>
      </c>
      <c r="BK5" s="42"/>
      <c r="BL5" s="199" t="s">
        <v>42</v>
      </c>
      <c r="BM5" s="199"/>
      <c r="BN5" s="199"/>
      <c r="BO5" s="43" t="s">
        <v>43</v>
      </c>
      <c r="BP5" s="44" t="s">
        <v>44</v>
      </c>
      <c r="BQ5" s="42"/>
      <c r="BR5" s="199" t="s">
        <v>42</v>
      </c>
      <c r="BS5" s="199"/>
      <c r="BT5" s="199"/>
      <c r="BU5" s="43" t="s">
        <v>43</v>
      </c>
      <c r="BV5" s="44" t="s">
        <v>44</v>
      </c>
      <c r="BW5" s="51"/>
      <c r="BX5" s="199" t="s">
        <v>42</v>
      </c>
      <c r="BY5" s="199"/>
      <c r="BZ5" s="199"/>
      <c r="CA5" s="47" t="s">
        <v>43</v>
      </c>
      <c r="CB5" s="48" t="s">
        <v>44</v>
      </c>
      <c r="CC5" s="42"/>
      <c r="CD5" s="199" t="s">
        <v>42</v>
      </c>
      <c r="CE5" s="199"/>
      <c r="CF5" s="199"/>
      <c r="CG5" s="43" t="s">
        <v>43</v>
      </c>
      <c r="CH5" s="44" t="s">
        <v>44</v>
      </c>
      <c r="CI5" s="51"/>
      <c r="CJ5" s="199" t="s">
        <v>42</v>
      </c>
      <c r="CK5" s="199"/>
      <c r="CL5" s="199"/>
      <c r="CM5" s="47" t="s">
        <v>43</v>
      </c>
      <c r="CN5" s="48" t="s">
        <v>44</v>
      </c>
      <c r="CO5" s="42"/>
      <c r="CP5" s="199" t="s">
        <v>42</v>
      </c>
      <c r="CQ5" s="199"/>
      <c r="CR5" s="199"/>
      <c r="CS5" s="43" t="s">
        <v>43</v>
      </c>
      <c r="CT5" s="44" t="s">
        <v>44</v>
      </c>
      <c r="CU5" s="51"/>
      <c r="CV5" s="199" t="s">
        <v>42</v>
      </c>
      <c r="CW5" s="199"/>
      <c r="CX5" s="199"/>
      <c r="CY5" s="47" t="s">
        <v>43</v>
      </c>
      <c r="CZ5" s="48" t="s">
        <v>44</v>
      </c>
      <c r="DA5" s="42"/>
      <c r="DB5" s="199" t="s">
        <v>42</v>
      </c>
      <c r="DC5" s="199"/>
      <c r="DD5" s="199"/>
      <c r="DE5" s="43" t="s">
        <v>43</v>
      </c>
      <c r="DF5" s="44" t="s">
        <v>44</v>
      </c>
      <c r="DG5" s="42"/>
      <c r="DH5" s="199" t="s">
        <v>42</v>
      </c>
      <c r="DI5" s="199"/>
      <c r="DJ5" s="199"/>
      <c r="DK5" s="43" t="s">
        <v>43</v>
      </c>
      <c r="DL5" s="44" t="s">
        <v>44</v>
      </c>
      <c r="DM5" s="51"/>
      <c r="DN5" s="199" t="s">
        <v>42</v>
      </c>
      <c r="DO5" s="199"/>
      <c r="DP5" s="199"/>
      <c r="DQ5" s="47" t="s">
        <v>43</v>
      </c>
      <c r="DR5" s="48" t="s">
        <v>44</v>
      </c>
      <c r="DS5" s="42"/>
      <c r="DT5" s="199" t="s">
        <v>42</v>
      </c>
      <c r="DU5" s="199"/>
      <c r="DV5" s="199"/>
      <c r="DW5" s="43" t="s">
        <v>43</v>
      </c>
      <c r="DX5" s="44" t="s">
        <v>44</v>
      </c>
      <c r="DY5" s="42"/>
      <c r="DZ5" s="199" t="s">
        <v>42</v>
      </c>
      <c r="EA5" s="199"/>
      <c r="EB5" s="199"/>
      <c r="EC5" s="43" t="s">
        <v>43</v>
      </c>
      <c r="ED5" s="44" t="s">
        <v>44</v>
      </c>
      <c r="EE5" s="42"/>
      <c r="EF5" s="199" t="s">
        <v>42</v>
      </c>
      <c r="EG5" s="199"/>
      <c r="EH5" s="199"/>
      <c r="EI5" s="43" t="s">
        <v>43</v>
      </c>
      <c r="EJ5" s="44" t="s">
        <v>44</v>
      </c>
      <c r="EK5" s="51"/>
      <c r="EL5" s="199" t="s">
        <v>42</v>
      </c>
      <c r="EM5" s="199"/>
      <c r="EN5" s="199"/>
      <c r="EO5" s="47" t="s">
        <v>43</v>
      </c>
      <c r="EP5" s="48" t="s">
        <v>44</v>
      </c>
      <c r="EQ5" s="42"/>
      <c r="ER5" s="199" t="s">
        <v>42</v>
      </c>
      <c r="ES5" s="199"/>
      <c r="ET5" s="199"/>
      <c r="EU5" s="43" t="s">
        <v>43</v>
      </c>
      <c r="EV5" s="44" t="s">
        <v>44</v>
      </c>
      <c r="EW5" s="42"/>
      <c r="EX5" s="199" t="s">
        <v>42</v>
      </c>
      <c r="EY5" s="199"/>
      <c r="EZ5" s="199"/>
      <c r="FA5" s="43" t="s">
        <v>43</v>
      </c>
      <c r="FB5" s="44" t="s">
        <v>44</v>
      </c>
      <c r="FC5" s="42"/>
      <c r="FD5" s="199" t="s">
        <v>42</v>
      </c>
      <c r="FE5" s="199"/>
      <c r="FF5" s="199"/>
      <c r="FG5" s="43" t="s">
        <v>43</v>
      </c>
      <c r="FH5" s="44" t="s">
        <v>44</v>
      </c>
      <c r="FI5" s="51"/>
      <c r="FJ5" s="199" t="s">
        <v>42</v>
      </c>
      <c r="FK5" s="199"/>
      <c r="FL5" s="199"/>
      <c r="FM5" s="47" t="s">
        <v>43</v>
      </c>
      <c r="FN5" s="48" t="s">
        <v>44</v>
      </c>
      <c r="FO5" s="42"/>
      <c r="FP5" s="199" t="s">
        <v>42</v>
      </c>
      <c r="FQ5" s="199"/>
      <c r="FR5" s="199"/>
      <c r="FS5" s="43" t="s">
        <v>43</v>
      </c>
      <c r="FT5" s="44" t="s">
        <v>44</v>
      </c>
      <c r="FU5" s="42"/>
      <c r="FV5" s="199" t="s">
        <v>42</v>
      </c>
      <c r="FW5" s="199"/>
      <c r="FX5" s="199"/>
      <c r="FY5" s="43" t="s">
        <v>43</v>
      </c>
      <c r="FZ5" s="44" t="s">
        <v>44</v>
      </c>
      <c r="GA5" s="42"/>
      <c r="GB5" s="199" t="s">
        <v>42</v>
      </c>
      <c r="GC5" s="199"/>
      <c r="GD5" s="199"/>
      <c r="GE5" s="43" t="s">
        <v>43</v>
      </c>
      <c r="GF5" s="44" t="s">
        <v>44</v>
      </c>
      <c r="GG5" s="51"/>
      <c r="GH5" s="199" t="s">
        <v>42</v>
      </c>
      <c r="GI5" s="199"/>
      <c r="GJ5" s="199"/>
      <c r="GK5" s="47" t="s">
        <v>43</v>
      </c>
      <c r="GL5" s="48" t="s">
        <v>44</v>
      </c>
      <c r="GM5" s="51"/>
      <c r="GN5" s="199" t="s">
        <v>42</v>
      </c>
      <c r="GO5" s="199"/>
      <c r="GP5" s="199"/>
      <c r="GQ5" s="47" t="s">
        <v>43</v>
      </c>
      <c r="GR5" s="48" t="s">
        <v>44</v>
      </c>
      <c r="GS5" s="51"/>
      <c r="GT5" s="199" t="s">
        <v>42</v>
      </c>
      <c r="GU5" s="199"/>
      <c r="GV5" s="199"/>
      <c r="GW5" s="47" t="s">
        <v>43</v>
      </c>
      <c r="GX5" s="48" t="s">
        <v>44</v>
      </c>
      <c r="GY5" s="42"/>
      <c r="GZ5" s="199" t="s">
        <v>42</v>
      </c>
      <c r="HA5" s="199"/>
      <c r="HB5" s="199"/>
      <c r="HC5" s="43" t="s">
        <v>43</v>
      </c>
      <c r="HD5" s="44" t="s">
        <v>44</v>
      </c>
      <c r="HE5" s="42"/>
      <c r="HF5" s="199" t="s">
        <v>42</v>
      </c>
      <c r="HG5" s="199"/>
      <c r="HH5" s="199"/>
      <c r="HI5" s="43" t="s">
        <v>43</v>
      </c>
      <c r="HJ5" s="44" t="s">
        <v>44</v>
      </c>
      <c r="HK5" s="51"/>
      <c r="HL5" s="199" t="s">
        <v>42</v>
      </c>
      <c r="HM5" s="199"/>
      <c r="HN5" s="199"/>
      <c r="HO5" s="47" t="s">
        <v>43</v>
      </c>
      <c r="HP5" s="48" t="s">
        <v>44</v>
      </c>
      <c r="HQ5" s="42"/>
      <c r="HR5" s="199" t="s">
        <v>42</v>
      </c>
      <c r="HS5" s="199"/>
      <c r="HT5" s="199"/>
      <c r="HU5" s="43" t="s">
        <v>43</v>
      </c>
      <c r="HV5" s="44" t="s">
        <v>44</v>
      </c>
      <c r="HW5" s="42"/>
      <c r="HX5" s="199" t="s">
        <v>42</v>
      </c>
      <c r="HY5" s="199"/>
      <c r="HZ5" s="199"/>
      <c r="IA5" s="43" t="s">
        <v>43</v>
      </c>
      <c r="IB5" s="44" t="s">
        <v>44</v>
      </c>
      <c r="IC5" s="51"/>
      <c r="ID5" s="199" t="s">
        <v>42</v>
      </c>
      <c r="IE5" s="199"/>
      <c r="IF5" s="199"/>
      <c r="IG5" s="47" t="s">
        <v>43</v>
      </c>
      <c r="IH5" s="48" t="s">
        <v>44</v>
      </c>
      <c r="II5" s="42"/>
      <c r="IJ5" s="199" t="s">
        <v>42</v>
      </c>
      <c r="IK5" s="199"/>
      <c r="IL5" s="199"/>
      <c r="IM5" s="43" t="s">
        <v>43</v>
      </c>
      <c r="IN5" s="44" t="s">
        <v>44</v>
      </c>
      <c r="IO5" s="42"/>
      <c r="IP5" s="199" t="s">
        <v>42</v>
      </c>
      <c r="IQ5" s="199"/>
      <c r="IR5" s="199"/>
      <c r="IS5" s="43" t="s">
        <v>43</v>
      </c>
      <c r="IT5" s="44" t="s">
        <v>44</v>
      </c>
      <c r="IU5" s="51"/>
      <c r="IV5" s="199" t="s">
        <v>42</v>
      </c>
      <c r="IW5" s="199"/>
      <c r="IX5" s="199"/>
      <c r="IY5" s="47" t="s">
        <v>43</v>
      </c>
      <c r="IZ5" s="48" t="s">
        <v>44</v>
      </c>
      <c r="JA5" s="51"/>
      <c r="JB5" s="199" t="s">
        <v>42</v>
      </c>
      <c r="JC5" s="199"/>
      <c r="JD5" s="199"/>
      <c r="JE5" s="47" t="s">
        <v>43</v>
      </c>
      <c r="JF5" s="48" t="s">
        <v>44</v>
      </c>
      <c r="JG5" s="42"/>
      <c r="JH5" s="199" t="s">
        <v>42</v>
      </c>
      <c r="JI5" s="199"/>
      <c r="JJ5" s="199"/>
      <c r="JK5" s="43" t="s">
        <v>43</v>
      </c>
      <c r="JL5" s="44" t="s">
        <v>44</v>
      </c>
      <c r="JM5" s="51"/>
      <c r="JN5" s="199" t="s">
        <v>42</v>
      </c>
      <c r="JO5" s="199"/>
      <c r="JP5" s="199"/>
      <c r="JQ5" s="47" t="s">
        <v>43</v>
      </c>
      <c r="JR5" s="48" t="s">
        <v>44</v>
      </c>
      <c r="JS5" s="42"/>
      <c r="JT5" s="199" t="s">
        <v>42</v>
      </c>
      <c r="JU5" s="199"/>
      <c r="JV5" s="199"/>
      <c r="JW5" s="43" t="s">
        <v>43</v>
      </c>
      <c r="JX5" s="44" t="s">
        <v>44</v>
      </c>
      <c r="JY5" s="42"/>
      <c r="JZ5" s="199" t="s">
        <v>42</v>
      </c>
      <c r="KA5" s="199"/>
      <c r="KB5" s="199"/>
      <c r="KC5" s="43" t="s">
        <v>43</v>
      </c>
      <c r="KD5" s="44" t="s">
        <v>44</v>
      </c>
      <c r="KE5" s="51"/>
      <c r="KF5" s="199" t="s">
        <v>42</v>
      </c>
      <c r="KG5" s="199"/>
      <c r="KH5" s="199"/>
      <c r="KI5" s="47" t="s">
        <v>43</v>
      </c>
      <c r="KJ5" s="48" t="s">
        <v>44</v>
      </c>
      <c r="KK5" s="42"/>
      <c r="KL5" s="199" t="s">
        <v>42</v>
      </c>
      <c r="KM5" s="199"/>
      <c r="KN5" s="199"/>
      <c r="KO5" s="43" t="s">
        <v>43</v>
      </c>
      <c r="KP5" s="44" t="s">
        <v>44</v>
      </c>
      <c r="KQ5" s="51"/>
      <c r="KR5" s="199" t="s">
        <v>42</v>
      </c>
      <c r="KS5" s="199"/>
      <c r="KT5" s="199"/>
      <c r="KU5" s="47" t="s">
        <v>43</v>
      </c>
      <c r="KV5" s="48" t="s">
        <v>44</v>
      </c>
      <c r="KW5" s="42"/>
      <c r="KX5" s="199" t="s">
        <v>42</v>
      </c>
      <c r="KY5" s="199"/>
      <c r="KZ5" s="199"/>
      <c r="LA5" s="43" t="s">
        <v>43</v>
      </c>
      <c r="LB5" s="44" t="s">
        <v>44</v>
      </c>
      <c r="LC5" s="51"/>
      <c r="LD5" s="199" t="s">
        <v>42</v>
      </c>
      <c r="LE5" s="199"/>
      <c r="LF5" s="199"/>
      <c r="LG5" s="47" t="s">
        <v>43</v>
      </c>
      <c r="LH5" s="48" t="s">
        <v>44</v>
      </c>
      <c r="LI5" s="42"/>
      <c r="LJ5" s="199" t="s">
        <v>42</v>
      </c>
      <c r="LK5" s="199"/>
      <c r="LL5" s="199"/>
      <c r="LM5" s="43" t="s">
        <v>43</v>
      </c>
      <c r="LN5" s="44" t="s">
        <v>44</v>
      </c>
      <c r="LO5" s="51"/>
      <c r="LP5" s="199" t="s">
        <v>42</v>
      </c>
      <c r="LQ5" s="199"/>
      <c r="LR5" s="199"/>
      <c r="LS5" s="47" t="s">
        <v>43</v>
      </c>
      <c r="LT5" s="48" t="s">
        <v>44</v>
      </c>
      <c r="LU5" s="42"/>
      <c r="LV5" s="199" t="s">
        <v>42</v>
      </c>
      <c r="LW5" s="199"/>
      <c r="LX5" s="199"/>
      <c r="LY5" s="43" t="s">
        <v>43</v>
      </c>
      <c r="LZ5" s="44" t="s">
        <v>44</v>
      </c>
      <c r="MA5" s="51"/>
      <c r="MB5" s="199" t="s">
        <v>42</v>
      </c>
      <c r="MC5" s="199"/>
      <c r="MD5" s="199"/>
      <c r="ME5" s="47" t="s">
        <v>43</v>
      </c>
      <c r="MF5" s="48" t="s">
        <v>44</v>
      </c>
      <c r="MG5" s="42"/>
      <c r="MH5" s="199" t="s">
        <v>42</v>
      </c>
      <c r="MI5" s="199"/>
      <c r="MJ5" s="199"/>
      <c r="MK5" s="43" t="s">
        <v>43</v>
      </c>
      <c r="ML5" s="44" t="s">
        <v>44</v>
      </c>
      <c r="MM5" s="51"/>
      <c r="MN5" s="199" t="s">
        <v>42</v>
      </c>
      <c r="MO5" s="199"/>
      <c r="MP5" s="199"/>
      <c r="MQ5" s="47" t="s">
        <v>43</v>
      </c>
      <c r="MR5" s="48" t="s">
        <v>44</v>
      </c>
      <c r="MS5" s="42"/>
      <c r="MT5" s="199" t="s">
        <v>42</v>
      </c>
      <c r="MU5" s="199"/>
      <c r="MV5" s="199"/>
      <c r="MW5" s="43" t="s">
        <v>43</v>
      </c>
      <c r="MX5" s="44" t="s">
        <v>44</v>
      </c>
      <c r="MY5" s="51"/>
      <c r="MZ5" s="199" t="s">
        <v>42</v>
      </c>
      <c r="NA5" s="199"/>
      <c r="NB5" s="199"/>
      <c r="NC5" s="47" t="s">
        <v>43</v>
      </c>
      <c r="ND5" s="48" t="s">
        <v>44</v>
      </c>
      <c r="NE5" s="42"/>
      <c r="NF5" s="200" t="s">
        <v>42</v>
      </c>
      <c r="NG5" s="199"/>
      <c r="NH5" s="199"/>
      <c r="NI5" s="43" t="s">
        <v>43</v>
      </c>
      <c r="NJ5" s="44" t="s">
        <v>44</v>
      </c>
      <c r="NK5" s="42"/>
      <c r="NL5" s="200" t="s">
        <v>42</v>
      </c>
      <c r="NM5" s="199"/>
      <c r="NN5" s="199"/>
      <c r="NO5" s="43" t="s">
        <v>43</v>
      </c>
      <c r="NP5" s="44" t="s">
        <v>44</v>
      </c>
      <c r="NQ5" s="51"/>
      <c r="NR5" s="199" t="s">
        <v>42</v>
      </c>
      <c r="NS5" s="199"/>
      <c r="NT5" s="199"/>
      <c r="NU5" s="47" t="s">
        <v>43</v>
      </c>
      <c r="NV5" s="48" t="s">
        <v>44</v>
      </c>
      <c r="NW5" s="54"/>
    </row>
    <row r="6" spans="1:387" ht="15" customHeight="1" x14ac:dyDescent="0.2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311">
        <v>0</v>
      </c>
      <c r="K6" s="311" t="s">
        <v>0</v>
      </c>
      <c r="L6" s="311">
        <v>2</v>
      </c>
      <c r="M6" s="311" t="s">
        <v>297</v>
      </c>
      <c r="N6" s="312" t="s">
        <v>283</v>
      </c>
      <c r="O6" s="153"/>
      <c r="P6" s="172"/>
      <c r="Q6" s="173" t="s">
        <v>0</v>
      </c>
      <c r="R6" s="172"/>
      <c r="S6" s="173"/>
      <c r="T6" s="174"/>
      <c r="U6" s="160"/>
      <c r="V6" s="172"/>
      <c r="W6" s="173" t="s">
        <v>0</v>
      </c>
      <c r="X6" s="172"/>
      <c r="Y6" s="173"/>
      <c r="Z6" s="174"/>
      <c r="AA6" s="160"/>
      <c r="AB6" s="172"/>
      <c r="AC6" s="173" t="s">
        <v>0</v>
      </c>
      <c r="AD6" s="172"/>
      <c r="AE6" s="173"/>
      <c r="AF6" s="174"/>
      <c r="AG6" s="160"/>
      <c r="AH6" s="172"/>
      <c r="AI6" s="173" t="s">
        <v>0</v>
      </c>
      <c r="AJ6" s="172"/>
      <c r="AK6" s="173"/>
      <c r="AL6" s="174"/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311"/>
      <c r="NS6" s="311" t="s">
        <v>0</v>
      </c>
      <c r="NT6" s="311"/>
      <c r="NU6" s="311" t="s">
        <v>353</v>
      </c>
      <c r="NV6" s="312" t="s">
        <v>353</v>
      </c>
      <c r="NW6" s="168"/>
    </row>
    <row r="7" spans="1:387" ht="15" customHeight="1" x14ac:dyDescent="0.2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313">
        <v>0</v>
      </c>
      <c r="K7" s="313" t="s">
        <v>0</v>
      </c>
      <c r="L7" s="313">
        <v>2</v>
      </c>
      <c r="M7" s="311" t="s">
        <v>297</v>
      </c>
      <c r="N7" s="312" t="s">
        <v>286</v>
      </c>
      <c r="O7" s="153"/>
      <c r="P7" s="130"/>
      <c r="Q7" s="135" t="s">
        <v>0</v>
      </c>
      <c r="R7" s="130"/>
      <c r="S7" s="135"/>
      <c r="T7" s="174"/>
      <c r="U7" s="160"/>
      <c r="V7" s="130"/>
      <c r="W7" s="135" t="s">
        <v>0</v>
      </c>
      <c r="X7" s="130"/>
      <c r="Y7" s="135"/>
      <c r="Z7" s="174"/>
      <c r="AA7" s="160"/>
      <c r="AB7" s="130"/>
      <c r="AC7" s="135" t="s">
        <v>0</v>
      </c>
      <c r="AD7" s="130"/>
      <c r="AE7" s="135"/>
      <c r="AF7" s="174"/>
      <c r="AG7" s="160"/>
      <c r="AH7" s="130"/>
      <c r="AI7" s="135" t="s">
        <v>0</v>
      </c>
      <c r="AJ7" s="130"/>
      <c r="AK7" s="135"/>
      <c r="AL7" s="174"/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313"/>
      <c r="NS7" s="313" t="s">
        <v>0</v>
      </c>
      <c r="NT7" s="313"/>
      <c r="NU7" s="311" t="s">
        <v>353</v>
      </c>
      <c r="NV7" s="312" t="s">
        <v>353</v>
      </c>
      <c r="NW7" s="168"/>
    </row>
    <row r="8" spans="1:387" ht="15" x14ac:dyDescent="0.2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311">
        <v>1</v>
      </c>
      <c r="K8" s="313" t="s">
        <v>0</v>
      </c>
      <c r="L8" s="313">
        <v>2</v>
      </c>
      <c r="M8" s="311" t="s">
        <v>301</v>
      </c>
      <c r="N8" s="312" t="s">
        <v>301</v>
      </c>
      <c r="O8" s="153"/>
      <c r="P8" s="172"/>
      <c r="Q8" s="135" t="s">
        <v>0</v>
      </c>
      <c r="R8" s="130"/>
      <c r="S8" s="135"/>
      <c r="T8" s="174"/>
      <c r="U8" s="160"/>
      <c r="V8" s="172"/>
      <c r="W8" s="135" t="s">
        <v>0</v>
      </c>
      <c r="X8" s="130"/>
      <c r="Y8" s="135"/>
      <c r="Z8" s="174"/>
      <c r="AA8" s="160"/>
      <c r="AB8" s="172"/>
      <c r="AC8" s="135" t="s">
        <v>0</v>
      </c>
      <c r="AD8" s="130"/>
      <c r="AE8" s="135"/>
      <c r="AF8" s="174"/>
      <c r="AG8" s="160"/>
      <c r="AH8" s="172"/>
      <c r="AI8" s="135" t="s">
        <v>0</v>
      </c>
      <c r="AJ8" s="130"/>
      <c r="AK8" s="135"/>
      <c r="AL8" s="174"/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311"/>
      <c r="NS8" s="313" t="s">
        <v>0</v>
      </c>
      <c r="NT8" s="313"/>
      <c r="NU8" s="311" t="s">
        <v>353</v>
      </c>
      <c r="NV8" s="312" t="s">
        <v>353</v>
      </c>
      <c r="NW8" s="168"/>
    </row>
    <row r="9" spans="1:387" ht="15" x14ac:dyDescent="0.2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313">
        <v>0</v>
      </c>
      <c r="K9" s="313" t="s">
        <v>0</v>
      </c>
      <c r="L9" s="313">
        <v>4</v>
      </c>
      <c r="M9" s="311" t="s">
        <v>297</v>
      </c>
      <c r="N9" s="312" t="s">
        <v>286</v>
      </c>
      <c r="O9" s="153"/>
      <c r="P9" s="130"/>
      <c r="Q9" s="135" t="s">
        <v>0</v>
      </c>
      <c r="R9" s="130"/>
      <c r="S9" s="135"/>
      <c r="T9" s="174"/>
      <c r="U9" s="160"/>
      <c r="V9" s="130"/>
      <c r="W9" s="135" t="s">
        <v>0</v>
      </c>
      <c r="X9" s="130"/>
      <c r="Y9" s="135"/>
      <c r="Z9" s="174"/>
      <c r="AA9" s="160"/>
      <c r="AB9" s="130"/>
      <c r="AC9" s="135" t="s">
        <v>0</v>
      </c>
      <c r="AD9" s="130"/>
      <c r="AE9" s="135"/>
      <c r="AF9" s="174"/>
      <c r="AG9" s="160"/>
      <c r="AH9" s="130"/>
      <c r="AI9" s="135" t="s">
        <v>0</v>
      </c>
      <c r="AJ9" s="130"/>
      <c r="AK9" s="135"/>
      <c r="AL9" s="174"/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313"/>
      <c r="NS9" s="313" t="s">
        <v>0</v>
      </c>
      <c r="NT9" s="313"/>
      <c r="NU9" s="311" t="s">
        <v>353</v>
      </c>
      <c r="NV9" s="312" t="s">
        <v>353</v>
      </c>
      <c r="NW9" s="168"/>
    </row>
    <row r="10" spans="1:387" ht="15" x14ac:dyDescent="0.2">
      <c r="A10" s="128">
        <f>IF(B10="","",VLOOKUP(B10,'Registrovaní tipéri'!$A$2:$B$101,2,FALSE))</f>
        <v>59</v>
      </c>
      <c r="B10" s="180" t="s">
        <v>35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313">
        <v>1</v>
      </c>
      <c r="K10" s="313" t="s">
        <v>0</v>
      </c>
      <c r="L10" s="313">
        <v>3</v>
      </c>
      <c r="M10" s="311" t="s">
        <v>297</v>
      </c>
      <c r="N10" s="312" t="s">
        <v>286</v>
      </c>
      <c r="O10" s="153"/>
      <c r="P10" s="130"/>
      <c r="Q10" s="135" t="s">
        <v>0</v>
      </c>
      <c r="R10" s="130"/>
      <c r="S10" s="135"/>
      <c r="T10" s="174"/>
      <c r="U10" s="160"/>
      <c r="V10" s="130"/>
      <c r="W10" s="135" t="s">
        <v>0</v>
      </c>
      <c r="X10" s="130"/>
      <c r="Y10" s="135"/>
      <c r="Z10" s="174"/>
      <c r="AA10" s="160"/>
      <c r="AB10" s="130"/>
      <c r="AC10" s="135" t="s">
        <v>0</v>
      </c>
      <c r="AD10" s="130"/>
      <c r="AE10" s="135"/>
      <c r="AF10" s="174"/>
      <c r="AG10" s="160"/>
      <c r="AH10" s="130"/>
      <c r="AI10" s="135" t="s">
        <v>0</v>
      </c>
      <c r="AJ10" s="130"/>
      <c r="AK10" s="135"/>
      <c r="AL10" s="174"/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313"/>
      <c r="NS10" s="313" t="s">
        <v>0</v>
      </c>
      <c r="NT10" s="313"/>
      <c r="NU10" s="311" t="s">
        <v>353</v>
      </c>
      <c r="NV10" s="312" t="s">
        <v>353</v>
      </c>
      <c r="NW10" s="168"/>
    </row>
    <row r="11" spans="1:387" ht="15" x14ac:dyDescent="0.2">
      <c r="A11" s="128">
        <f>IF(B11="","",VLOOKUP(B11,'Registrovaní tipéri'!$A$2:$B$101,2,FALSE))</f>
        <v>54</v>
      </c>
      <c r="B11" s="180" t="s">
        <v>14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313">
        <v>0</v>
      </c>
      <c r="K11" s="313" t="s">
        <v>0</v>
      </c>
      <c r="L11" s="313">
        <v>1</v>
      </c>
      <c r="M11" s="311" t="s">
        <v>297</v>
      </c>
      <c r="N11" s="312" t="s">
        <v>286</v>
      </c>
      <c r="O11" s="153"/>
      <c r="P11" s="130"/>
      <c r="Q11" s="135" t="s">
        <v>0</v>
      </c>
      <c r="R11" s="130"/>
      <c r="S11" s="135"/>
      <c r="T11" s="174"/>
      <c r="U11" s="160"/>
      <c r="V11" s="130"/>
      <c r="W11" s="135" t="s">
        <v>0</v>
      </c>
      <c r="X11" s="130"/>
      <c r="Y11" s="135"/>
      <c r="Z11" s="174"/>
      <c r="AA11" s="160"/>
      <c r="AB11" s="130"/>
      <c r="AC11" s="135" t="s">
        <v>0</v>
      </c>
      <c r="AD11" s="130"/>
      <c r="AE11" s="135"/>
      <c r="AF11" s="174"/>
      <c r="AG11" s="160"/>
      <c r="AH11" s="130"/>
      <c r="AI11" s="135" t="s">
        <v>0</v>
      </c>
      <c r="AJ11" s="130"/>
      <c r="AK11" s="135"/>
      <c r="AL11" s="174"/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313"/>
      <c r="NS11" s="313" t="s">
        <v>0</v>
      </c>
      <c r="NT11" s="313"/>
      <c r="NU11" s="311" t="s">
        <v>353</v>
      </c>
      <c r="NV11" s="312" t="s">
        <v>353</v>
      </c>
      <c r="NW11" s="168"/>
    </row>
    <row r="12" spans="1:387" ht="15" x14ac:dyDescent="0.2">
      <c r="A12" s="128">
        <f>IF(B12="","",VLOOKUP(B12,'Registrovaní tipéri'!$A$2:$B$101,2,FALSE))</f>
        <v>13</v>
      </c>
      <c r="B12" s="180" t="s">
        <v>15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313"/>
      <c r="K12" s="313" t="s">
        <v>0</v>
      </c>
      <c r="L12" s="313"/>
      <c r="M12" s="311" t="s">
        <v>353</v>
      </c>
      <c r="N12" s="312" t="s">
        <v>353</v>
      </c>
      <c r="O12" s="153"/>
      <c r="P12" s="130"/>
      <c r="Q12" s="135" t="s">
        <v>0</v>
      </c>
      <c r="R12" s="130"/>
      <c r="S12" s="135"/>
      <c r="T12" s="174"/>
      <c r="U12" s="160"/>
      <c r="V12" s="130"/>
      <c r="W12" s="135" t="s">
        <v>0</v>
      </c>
      <c r="X12" s="130"/>
      <c r="Y12" s="135"/>
      <c r="Z12" s="174"/>
      <c r="AA12" s="160"/>
      <c r="AB12" s="130"/>
      <c r="AC12" s="135" t="s">
        <v>0</v>
      </c>
      <c r="AD12" s="130"/>
      <c r="AE12" s="135"/>
      <c r="AF12" s="174"/>
      <c r="AG12" s="160"/>
      <c r="AH12" s="130"/>
      <c r="AI12" s="135" t="s">
        <v>0</v>
      </c>
      <c r="AJ12" s="130"/>
      <c r="AK12" s="135"/>
      <c r="AL12" s="174"/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313"/>
      <c r="NS12" s="313" t="s">
        <v>0</v>
      </c>
      <c r="NT12" s="313"/>
      <c r="NU12" s="311" t="s">
        <v>353</v>
      </c>
      <c r="NV12" s="312" t="s">
        <v>353</v>
      </c>
      <c r="NW12" s="168"/>
    </row>
    <row r="13" spans="1:387" ht="15" x14ac:dyDescent="0.2">
      <c r="A13" s="128">
        <f>IF(B13="","",VLOOKUP(B13,'Registrovaní tipéri'!$A$2:$B$101,2,FALSE))</f>
        <v>28</v>
      </c>
      <c r="B13" s="180" t="s">
        <v>29</v>
      </c>
      <c r="C13" s="129"/>
      <c r="D13" s="176">
        <v>0</v>
      </c>
      <c r="E13" s="185" t="s">
        <v>0</v>
      </c>
      <c r="F13" s="172">
        <v>0</v>
      </c>
      <c r="G13" s="192" t="s">
        <v>353</v>
      </c>
      <c r="H13" s="193" t="s">
        <v>353</v>
      </c>
      <c r="I13" s="25"/>
      <c r="J13" s="313">
        <v>0</v>
      </c>
      <c r="K13" s="313" t="s">
        <v>0</v>
      </c>
      <c r="L13" s="313">
        <v>1</v>
      </c>
      <c r="M13" s="311" t="s">
        <v>301</v>
      </c>
      <c r="N13" s="312" t="s">
        <v>289</v>
      </c>
      <c r="O13" s="153"/>
      <c r="P13" s="130"/>
      <c r="Q13" s="135" t="s">
        <v>0</v>
      </c>
      <c r="R13" s="130"/>
      <c r="S13" s="135"/>
      <c r="T13" s="174"/>
      <c r="U13" s="160"/>
      <c r="V13" s="130"/>
      <c r="W13" s="135" t="s">
        <v>0</v>
      </c>
      <c r="X13" s="130"/>
      <c r="Y13" s="135"/>
      <c r="Z13" s="174"/>
      <c r="AA13" s="160"/>
      <c r="AB13" s="130"/>
      <c r="AC13" s="135" t="s">
        <v>0</v>
      </c>
      <c r="AD13" s="130"/>
      <c r="AE13" s="135"/>
      <c r="AF13" s="174"/>
      <c r="AG13" s="160"/>
      <c r="AH13" s="130"/>
      <c r="AI13" s="135" t="s">
        <v>0</v>
      </c>
      <c r="AJ13" s="130"/>
      <c r="AK13" s="135"/>
      <c r="AL13" s="174"/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313"/>
      <c r="NS13" s="313" t="s">
        <v>0</v>
      </c>
      <c r="NT13" s="313"/>
      <c r="NU13" s="311" t="s">
        <v>353</v>
      </c>
      <c r="NV13" s="312" t="s">
        <v>353</v>
      </c>
      <c r="NW13" s="168"/>
    </row>
    <row r="14" spans="1:387" ht="15" x14ac:dyDescent="0.2">
      <c r="A14" s="128">
        <f>IF(B14="","",VLOOKUP(B14,'Registrovaní tipéri'!$A$2:$B$101,2,FALSE))</f>
        <v>7</v>
      </c>
      <c r="B14" s="180" t="s">
        <v>256</v>
      </c>
      <c r="C14" s="129"/>
      <c r="D14" s="176">
        <v>2</v>
      </c>
      <c r="E14" s="185" t="s">
        <v>0</v>
      </c>
      <c r="F14" s="172">
        <v>2</v>
      </c>
      <c r="G14" s="185" t="s">
        <v>301</v>
      </c>
      <c r="H14" s="184" t="s">
        <v>297</v>
      </c>
      <c r="I14" s="25"/>
      <c r="J14" s="313">
        <v>0</v>
      </c>
      <c r="K14" s="313" t="s">
        <v>0</v>
      </c>
      <c r="L14" s="313">
        <v>4</v>
      </c>
      <c r="M14" s="311" t="s">
        <v>297</v>
      </c>
      <c r="N14" s="312" t="s">
        <v>286</v>
      </c>
      <c r="O14" s="153"/>
      <c r="P14" s="130"/>
      <c r="Q14" s="135" t="s">
        <v>0</v>
      </c>
      <c r="R14" s="130"/>
      <c r="S14" s="135"/>
      <c r="T14" s="174"/>
      <c r="U14" s="160"/>
      <c r="V14" s="130"/>
      <c r="W14" s="135" t="s">
        <v>0</v>
      </c>
      <c r="X14" s="130"/>
      <c r="Y14" s="135"/>
      <c r="Z14" s="174"/>
      <c r="AA14" s="160"/>
      <c r="AB14" s="130"/>
      <c r="AC14" s="135" t="s">
        <v>0</v>
      </c>
      <c r="AD14" s="130"/>
      <c r="AE14" s="135"/>
      <c r="AF14" s="174"/>
      <c r="AG14" s="160"/>
      <c r="AH14" s="130"/>
      <c r="AI14" s="135" t="s">
        <v>0</v>
      </c>
      <c r="AJ14" s="130"/>
      <c r="AK14" s="135"/>
      <c r="AL14" s="174"/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313"/>
      <c r="NS14" s="313" t="s">
        <v>0</v>
      </c>
      <c r="NT14" s="313"/>
      <c r="NU14" s="311" t="s">
        <v>353</v>
      </c>
      <c r="NV14" s="312" t="s">
        <v>353</v>
      </c>
      <c r="NW14" s="168"/>
    </row>
    <row r="15" spans="1:387" ht="15" x14ac:dyDescent="0.2">
      <c r="A15" s="128">
        <f>IF(B15="","",VLOOKUP(B15,'Registrovaní tipéri'!$A$2:$B$101,2,FALSE))</f>
        <v>44</v>
      </c>
      <c r="B15" s="180" t="s">
        <v>269</v>
      </c>
      <c r="C15" s="129"/>
      <c r="D15" s="176">
        <v>2</v>
      </c>
      <c r="E15" s="185" t="s">
        <v>0</v>
      </c>
      <c r="F15" s="172">
        <v>1</v>
      </c>
      <c r="G15" s="185" t="s">
        <v>297</v>
      </c>
      <c r="H15" s="184" t="s">
        <v>301</v>
      </c>
      <c r="I15" s="25"/>
      <c r="J15" s="313"/>
      <c r="K15" s="313" t="s">
        <v>0</v>
      </c>
      <c r="L15" s="313"/>
      <c r="M15" s="311" t="s">
        <v>353</v>
      </c>
      <c r="N15" s="312" t="s">
        <v>353</v>
      </c>
      <c r="O15" s="153"/>
      <c r="P15" s="130"/>
      <c r="Q15" s="135" t="s">
        <v>0</v>
      </c>
      <c r="R15" s="130"/>
      <c r="S15" s="135"/>
      <c r="T15" s="174"/>
      <c r="U15" s="160"/>
      <c r="V15" s="130"/>
      <c r="W15" s="135" t="s">
        <v>0</v>
      </c>
      <c r="X15" s="130"/>
      <c r="Y15" s="135"/>
      <c r="Z15" s="174"/>
      <c r="AA15" s="160"/>
      <c r="AB15" s="130"/>
      <c r="AC15" s="135" t="s">
        <v>0</v>
      </c>
      <c r="AD15" s="130"/>
      <c r="AE15" s="135"/>
      <c r="AF15" s="174"/>
      <c r="AG15" s="160"/>
      <c r="AH15" s="130"/>
      <c r="AI15" s="135" t="s">
        <v>0</v>
      </c>
      <c r="AJ15" s="130"/>
      <c r="AK15" s="135"/>
      <c r="AL15" s="174"/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313"/>
      <c r="NS15" s="313" t="s">
        <v>0</v>
      </c>
      <c r="NT15" s="313"/>
      <c r="NU15" s="311" t="s">
        <v>353</v>
      </c>
      <c r="NV15" s="312" t="s">
        <v>353</v>
      </c>
      <c r="NW15" s="168"/>
    </row>
    <row r="16" spans="1:387" ht="15" x14ac:dyDescent="0.2">
      <c r="A16" s="128">
        <f>IF(B16="","",VLOOKUP(B16,'Registrovaní tipéri'!$A$2:$B$101,2,FALSE))</f>
        <v>67</v>
      </c>
      <c r="B16" s="180" t="s">
        <v>346</v>
      </c>
      <c r="C16" s="129"/>
      <c r="D16" s="176">
        <v>1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313">
        <v>0</v>
      </c>
      <c r="K16" s="313" t="s">
        <v>0</v>
      </c>
      <c r="L16" s="313">
        <v>3</v>
      </c>
      <c r="M16" s="311" t="s">
        <v>301</v>
      </c>
      <c r="N16" s="312" t="s">
        <v>283</v>
      </c>
      <c r="O16" s="153"/>
      <c r="P16" s="130"/>
      <c r="Q16" s="135" t="s">
        <v>0</v>
      </c>
      <c r="R16" s="130"/>
      <c r="S16" s="135"/>
      <c r="T16" s="174"/>
      <c r="U16" s="160"/>
      <c r="V16" s="130"/>
      <c r="W16" s="135" t="s">
        <v>0</v>
      </c>
      <c r="X16" s="130"/>
      <c r="Y16" s="135"/>
      <c r="Z16" s="174"/>
      <c r="AA16" s="160"/>
      <c r="AB16" s="130"/>
      <c r="AC16" s="135" t="s">
        <v>0</v>
      </c>
      <c r="AD16" s="130"/>
      <c r="AE16" s="135"/>
      <c r="AF16" s="174"/>
      <c r="AG16" s="160"/>
      <c r="AH16" s="130"/>
      <c r="AI16" s="135" t="s">
        <v>0</v>
      </c>
      <c r="AJ16" s="130"/>
      <c r="AK16" s="135"/>
      <c r="AL16" s="174"/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313"/>
      <c r="NS16" s="313" t="s">
        <v>0</v>
      </c>
      <c r="NT16" s="313"/>
      <c r="NU16" s="311" t="s">
        <v>353</v>
      </c>
      <c r="NV16" s="312" t="s">
        <v>353</v>
      </c>
      <c r="NW16" s="168"/>
    </row>
    <row r="17" spans="1:387" ht="15" x14ac:dyDescent="0.2">
      <c r="A17" s="128">
        <f>IF(B17="","",VLOOKUP(B17,'Registrovaní tipéri'!$A$2:$B$101,2,FALSE))</f>
        <v>1</v>
      </c>
      <c r="B17" s="180" t="s">
        <v>1</v>
      </c>
      <c r="C17" s="129"/>
      <c r="D17" s="176">
        <v>1</v>
      </c>
      <c r="E17" s="185" t="s">
        <v>0</v>
      </c>
      <c r="F17" s="172">
        <v>3</v>
      </c>
      <c r="G17" s="185" t="s">
        <v>299</v>
      </c>
      <c r="H17" s="184" t="s">
        <v>286</v>
      </c>
      <c r="I17" s="25"/>
      <c r="J17" s="313">
        <v>0</v>
      </c>
      <c r="K17" s="313" t="s">
        <v>0</v>
      </c>
      <c r="L17" s="313">
        <v>3</v>
      </c>
      <c r="M17" s="311" t="s">
        <v>299</v>
      </c>
      <c r="N17" s="312" t="s">
        <v>286</v>
      </c>
      <c r="O17" s="153"/>
      <c r="P17" s="130"/>
      <c r="Q17" s="135" t="s">
        <v>0</v>
      </c>
      <c r="R17" s="130"/>
      <c r="S17" s="135"/>
      <c r="T17" s="174"/>
      <c r="U17" s="160"/>
      <c r="V17" s="130"/>
      <c r="W17" s="135" t="s">
        <v>0</v>
      </c>
      <c r="X17" s="130"/>
      <c r="Y17" s="135"/>
      <c r="Z17" s="174"/>
      <c r="AA17" s="160"/>
      <c r="AB17" s="130"/>
      <c r="AC17" s="135" t="s">
        <v>0</v>
      </c>
      <c r="AD17" s="130"/>
      <c r="AE17" s="135"/>
      <c r="AF17" s="174"/>
      <c r="AG17" s="160"/>
      <c r="AH17" s="130"/>
      <c r="AI17" s="135" t="s">
        <v>0</v>
      </c>
      <c r="AJ17" s="130"/>
      <c r="AK17" s="135"/>
      <c r="AL17" s="174"/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313"/>
      <c r="NS17" s="313" t="s">
        <v>0</v>
      </c>
      <c r="NT17" s="313"/>
      <c r="NU17" s="311" t="s">
        <v>353</v>
      </c>
      <c r="NV17" s="312" t="s">
        <v>353</v>
      </c>
      <c r="NW17" s="168"/>
    </row>
    <row r="18" spans="1:387" ht="15" x14ac:dyDescent="0.2">
      <c r="A18" s="128">
        <f>IF(B18="","",VLOOKUP(B18,'Registrovaní tipéri'!$A$2:$B$101,2,FALSE))</f>
        <v>35</v>
      </c>
      <c r="B18" s="180" t="s">
        <v>266</v>
      </c>
      <c r="C18" s="129"/>
      <c r="D18" s="176">
        <v>2</v>
      </c>
      <c r="E18" s="185" t="s">
        <v>0</v>
      </c>
      <c r="F18" s="172">
        <v>3</v>
      </c>
      <c r="G18" s="185" t="s">
        <v>299</v>
      </c>
      <c r="H18" s="184" t="s">
        <v>301</v>
      </c>
      <c r="I18" s="25"/>
      <c r="J18" s="313">
        <v>1</v>
      </c>
      <c r="K18" s="313" t="s">
        <v>0</v>
      </c>
      <c r="L18" s="313">
        <v>2</v>
      </c>
      <c r="M18" s="311" t="s">
        <v>297</v>
      </c>
      <c r="N18" s="312" t="s">
        <v>286</v>
      </c>
      <c r="O18" s="153"/>
      <c r="P18" s="130"/>
      <c r="Q18" s="135" t="s">
        <v>0</v>
      </c>
      <c r="R18" s="130"/>
      <c r="S18" s="135"/>
      <c r="T18" s="174"/>
      <c r="U18" s="160"/>
      <c r="V18" s="130"/>
      <c r="W18" s="135" t="s">
        <v>0</v>
      </c>
      <c r="X18" s="130"/>
      <c r="Y18" s="135"/>
      <c r="Z18" s="174"/>
      <c r="AA18" s="160"/>
      <c r="AB18" s="130"/>
      <c r="AC18" s="135" t="s">
        <v>0</v>
      </c>
      <c r="AD18" s="130"/>
      <c r="AE18" s="135"/>
      <c r="AF18" s="174"/>
      <c r="AG18" s="160"/>
      <c r="AH18" s="130"/>
      <c r="AI18" s="135" t="s">
        <v>0</v>
      </c>
      <c r="AJ18" s="130"/>
      <c r="AK18" s="135"/>
      <c r="AL18" s="174"/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313"/>
      <c r="NS18" s="313" t="s">
        <v>0</v>
      </c>
      <c r="NT18" s="313"/>
      <c r="NU18" s="311" t="s">
        <v>353</v>
      </c>
      <c r="NV18" s="312" t="s">
        <v>353</v>
      </c>
      <c r="NW18" s="168"/>
    </row>
    <row r="19" spans="1:387" ht="15" x14ac:dyDescent="0.2">
      <c r="A19" s="128">
        <f>IF(B19="","",VLOOKUP(B19,'Registrovaní tipéri'!$A$2:$B$101,2,FALSE))</f>
        <v>31</v>
      </c>
      <c r="B19" s="180" t="s">
        <v>17</v>
      </c>
      <c r="C19" s="129"/>
      <c r="D19" s="176">
        <v>1</v>
      </c>
      <c r="E19" s="185" t="s">
        <v>0</v>
      </c>
      <c r="F19" s="172">
        <v>1</v>
      </c>
      <c r="G19" s="185" t="s">
        <v>297</v>
      </c>
      <c r="H19" s="184" t="s">
        <v>283</v>
      </c>
      <c r="I19" s="25"/>
      <c r="J19" s="313">
        <v>0</v>
      </c>
      <c r="K19" s="313" t="s">
        <v>0</v>
      </c>
      <c r="L19" s="313">
        <v>3</v>
      </c>
      <c r="M19" s="311" t="s">
        <v>297</v>
      </c>
      <c r="N19" s="312" t="s">
        <v>286</v>
      </c>
      <c r="O19" s="153"/>
      <c r="P19" s="130"/>
      <c r="Q19" s="135" t="s">
        <v>0</v>
      </c>
      <c r="R19" s="130"/>
      <c r="S19" s="135"/>
      <c r="T19" s="174"/>
      <c r="U19" s="160"/>
      <c r="V19" s="130"/>
      <c r="W19" s="135" t="s">
        <v>0</v>
      </c>
      <c r="X19" s="130"/>
      <c r="Y19" s="135"/>
      <c r="Z19" s="174"/>
      <c r="AA19" s="160"/>
      <c r="AB19" s="130"/>
      <c r="AC19" s="135" t="s">
        <v>0</v>
      </c>
      <c r="AD19" s="130"/>
      <c r="AE19" s="135"/>
      <c r="AF19" s="174"/>
      <c r="AG19" s="160"/>
      <c r="AH19" s="130"/>
      <c r="AI19" s="135" t="s">
        <v>0</v>
      </c>
      <c r="AJ19" s="130"/>
      <c r="AK19" s="135"/>
      <c r="AL19" s="174"/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313"/>
      <c r="NS19" s="313" t="s">
        <v>0</v>
      </c>
      <c r="NT19" s="313"/>
      <c r="NU19" s="311" t="s">
        <v>353</v>
      </c>
      <c r="NV19" s="312" t="s">
        <v>353</v>
      </c>
      <c r="NW19" s="168"/>
    </row>
    <row r="20" spans="1:387" ht="15" x14ac:dyDescent="0.2">
      <c r="A20" s="128">
        <f>IF(B20="","",VLOOKUP(B20,'Registrovaní tipéri'!$A$2:$B$101,2,FALSE))</f>
        <v>29</v>
      </c>
      <c r="B20" s="180" t="s">
        <v>5</v>
      </c>
      <c r="C20" s="129"/>
      <c r="D20" s="176">
        <v>1</v>
      </c>
      <c r="E20" s="185" t="s">
        <v>0</v>
      </c>
      <c r="F20" s="172">
        <v>1</v>
      </c>
      <c r="G20" s="185" t="s">
        <v>297</v>
      </c>
      <c r="H20" s="184" t="s">
        <v>296</v>
      </c>
      <c r="I20" s="25"/>
      <c r="J20" s="313">
        <v>0</v>
      </c>
      <c r="K20" s="313" t="s">
        <v>0</v>
      </c>
      <c r="L20" s="313">
        <v>3</v>
      </c>
      <c r="M20" s="311" t="s">
        <v>297</v>
      </c>
      <c r="N20" s="312" t="s">
        <v>301</v>
      </c>
      <c r="O20" s="153"/>
      <c r="P20" s="130"/>
      <c r="Q20" s="135" t="s">
        <v>0</v>
      </c>
      <c r="R20" s="130"/>
      <c r="S20" s="135"/>
      <c r="T20" s="174"/>
      <c r="U20" s="160"/>
      <c r="V20" s="130"/>
      <c r="W20" s="135" t="s">
        <v>0</v>
      </c>
      <c r="X20" s="130"/>
      <c r="Y20" s="135"/>
      <c r="Z20" s="174"/>
      <c r="AA20" s="160"/>
      <c r="AB20" s="130"/>
      <c r="AC20" s="135" t="s">
        <v>0</v>
      </c>
      <c r="AD20" s="130"/>
      <c r="AE20" s="135"/>
      <c r="AF20" s="174"/>
      <c r="AG20" s="160"/>
      <c r="AH20" s="130"/>
      <c r="AI20" s="135" t="s">
        <v>0</v>
      </c>
      <c r="AJ20" s="130"/>
      <c r="AK20" s="135"/>
      <c r="AL20" s="174"/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313"/>
      <c r="NS20" s="313" t="s">
        <v>0</v>
      </c>
      <c r="NT20" s="313"/>
      <c r="NU20" s="311" t="s">
        <v>353</v>
      </c>
      <c r="NV20" s="312" t="s">
        <v>353</v>
      </c>
      <c r="NW20" s="168"/>
    </row>
    <row r="21" spans="1:387" ht="15" x14ac:dyDescent="0.2">
      <c r="A21" s="128">
        <f>IF(B21="","",VLOOKUP(B21,'Registrovaní tipéri'!$A$2:$B$101,2,FALSE))</f>
        <v>18</v>
      </c>
      <c r="B21" s="180" t="s">
        <v>32</v>
      </c>
      <c r="C21" s="129"/>
      <c r="D21" s="176">
        <v>1</v>
      </c>
      <c r="E21" s="185" t="s">
        <v>0</v>
      </c>
      <c r="F21" s="172">
        <v>1</v>
      </c>
      <c r="G21" s="185" t="s">
        <v>292</v>
      </c>
      <c r="H21" s="184" t="s">
        <v>286</v>
      </c>
      <c r="I21" s="25"/>
      <c r="J21" s="313">
        <v>1</v>
      </c>
      <c r="K21" s="313" t="s">
        <v>0</v>
      </c>
      <c r="L21" s="313">
        <v>3</v>
      </c>
      <c r="M21" s="311" t="s">
        <v>297</v>
      </c>
      <c r="N21" s="312" t="s">
        <v>297</v>
      </c>
      <c r="O21" s="153"/>
      <c r="P21" s="130"/>
      <c r="Q21" s="135" t="s">
        <v>0</v>
      </c>
      <c r="R21" s="130"/>
      <c r="S21" s="135"/>
      <c r="T21" s="174"/>
      <c r="U21" s="160"/>
      <c r="V21" s="130"/>
      <c r="W21" s="135" t="s">
        <v>0</v>
      </c>
      <c r="X21" s="130"/>
      <c r="Y21" s="135"/>
      <c r="Z21" s="174"/>
      <c r="AA21" s="160"/>
      <c r="AB21" s="130"/>
      <c r="AC21" s="135" t="s">
        <v>0</v>
      </c>
      <c r="AD21" s="130"/>
      <c r="AE21" s="135"/>
      <c r="AF21" s="174"/>
      <c r="AG21" s="160"/>
      <c r="AH21" s="130"/>
      <c r="AI21" s="135" t="s">
        <v>0</v>
      </c>
      <c r="AJ21" s="130"/>
      <c r="AK21" s="135"/>
      <c r="AL21" s="174"/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313"/>
      <c r="NS21" s="313" t="s">
        <v>0</v>
      </c>
      <c r="NT21" s="313"/>
      <c r="NU21" s="311" t="s">
        <v>353</v>
      </c>
      <c r="NV21" s="312" t="s">
        <v>353</v>
      </c>
      <c r="NW21" s="168"/>
    </row>
    <row r="22" spans="1:387" ht="15" x14ac:dyDescent="0.2">
      <c r="A22" s="128">
        <f>IF(B22="","",VLOOKUP(B22,'Registrovaní tipéri'!$A$2:$B$101,2,FALSE))</f>
        <v>55</v>
      </c>
      <c r="B22" s="180" t="s">
        <v>9</v>
      </c>
      <c r="C22" s="129"/>
      <c r="D22" s="176">
        <v>1</v>
      </c>
      <c r="E22" s="185" t="s">
        <v>0</v>
      </c>
      <c r="F22" s="172">
        <v>3</v>
      </c>
      <c r="G22" s="185" t="s">
        <v>297</v>
      </c>
      <c r="H22" s="184" t="s">
        <v>288</v>
      </c>
      <c r="I22" s="25"/>
      <c r="J22" s="313"/>
      <c r="K22" s="313" t="s">
        <v>0</v>
      </c>
      <c r="L22" s="313"/>
      <c r="M22" s="311" t="s">
        <v>353</v>
      </c>
      <c r="N22" s="312" t="s">
        <v>353</v>
      </c>
      <c r="O22" s="153"/>
      <c r="P22" s="130"/>
      <c r="Q22" s="135" t="s">
        <v>0</v>
      </c>
      <c r="R22" s="130"/>
      <c r="S22" s="135"/>
      <c r="T22" s="174"/>
      <c r="U22" s="160"/>
      <c r="V22" s="130"/>
      <c r="W22" s="135" t="s">
        <v>0</v>
      </c>
      <c r="X22" s="130"/>
      <c r="Y22" s="135"/>
      <c r="Z22" s="174"/>
      <c r="AA22" s="160"/>
      <c r="AB22" s="130"/>
      <c r="AC22" s="135" t="s">
        <v>0</v>
      </c>
      <c r="AD22" s="130"/>
      <c r="AE22" s="135"/>
      <c r="AF22" s="174"/>
      <c r="AG22" s="160"/>
      <c r="AH22" s="130"/>
      <c r="AI22" s="135" t="s">
        <v>0</v>
      </c>
      <c r="AJ22" s="130"/>
      <c r="AK22" s="135"/>
      <c r="AL22" s="174"/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313"/>
      <c r="NS22" s="313" t="s">
        <v>0</v>
      </c>
      <c r="NT22" s="313"/>
      <c r="NU22" s="311" t="s">
        <v>353</v>
      </c>
      <c r="NV22" s="312" t="s">
        <v>353</v>
      </c>
      <c r="NW22" s="168"/>
    </row>
    <row r="23" spans="1:387" ht="15" x14ac:dyDescent="0.2">
      <c r="A23" s="128">
        <f>IF(B23="","",VLOOKUP(B23,'Registrovaní tipéri'!$A$2:$B$101,2,FALSE))</f>
        <v>24</v>
      </c>
      <c r="B23" s="180" t="s">
        <v>248</v>
      </c>
      <c r="C23" s="129"/>
      <c r="D23" s="176"/>
      <c r="E23" s="185" t="s">
        <v>0</v>
      </c>
      <c r="F23" s="172"/>
      <c r="G23" s="192" t="s">
        <v>353</v>
      </c>
      <c r="H23" s="193" t="s">
        <v>353</v>
      </c>
      <c r="I23" s="25"/>
      <c r="J23" s="313">
        <v>0</v>
      </c>
      <c r="K23" s="313" t="s">
        <v>0</v>
      </c>
      <c r="L23" s="313">
        <v>3</v>
      </c>
      <c r="M23" s="311" t="s">
        <v>297</v>
      </c>
      <c r="N23" s="312" t="s">
        <v>286</v>
      </c>
      <c r="O23" s="153"/>
      <c r="P23" s="130"/>
      <c r="Q23" s="135" t="s">
        <v>0</v>
      </c>
      <c r="R23" s="130"/>
      <c r="S23" s="135"/>
      <c r="T23" s="174"/>
      <c r="U23" s="160"/>
      <c r="V23" s="130"/>
      <c r="W23" s="135" t="s">
        <v>0</v>
      </c>
      <c r="X23" s="130"/>
      <c r="Y23" s="135"/>
      <c r="Z23" s="174"/>
      <c r="AA23" s="160"/>
      <c r="AB23" s="130"/>
      <c r="AC23" s="135" t="s">
        <v>0</v>
      </c>
      <c r="AD23" s="130"/>
      <c r="AE23" s="135"/>
      <c r="AF23" s="174"/>
      <c r="AG23" s="160"/>
      <c r="AH23" s="130"/>
      <c r="AI23" s="135" t="s">
        <v>0</v>
      </c>
      <c r="AJ23" s="130"/>
      <c r="AK23" s="135"/>
      <c r="AL23" s="174"/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313"/>
      <c r="NS23" s="313" t="s">
        <v>0</v>
      </c>
      <c r="NT23" s="313"/>
      <c r="NU23" s="311" t="s">
        <v>353</v>
      </c>
      <c r="NV23" s="312" t="s">
        <v>353</v>
      </c>
      <c r="NW23" s="168"/>
    </row>
    <row r="24" spans="1:387" ht="15" x14ac:dyDescent="0.2">
      <c r="A24" s="128">
        <f>IF(B24="","",VLOOKUP(B24,'Registrovaní tipéri'!$A$2:$B$101,2,FALSE))</f>
        <v>23</v>
      </c>
      <c r="B24" s="180" t="s">
        <v>262</v>
      </c>
      <c r="C24" s="129"/>
      <c r="D24" s="176">
        <v>2</v>
      </c>
      <c r="E24" s="185" t="s">
        <v>0</v>
      </c>
      <c r="F24" s="172">
        <v>2</v>
      </c>
      <c r="G24" s="185" t="s">
        <v>297</v>
      </c>
      <c r="H24" s="184" t="s">
        <v>286</v>
      </c>
      <c r="I24" s="25"/>
      <c r="J24" s="313">
        <v>0</v>
      </c>
      <c r="K24" s="313" t="s">
        <v>0</v>
      </c>
      <c r="L24" s="313">
        <v>3</v>
      </c>
      <c r="M24" s="311" t="s">
        <v>299</v>
      </c>
      <c r="N24" s="312" t="s">
        <v>297</v>
      </c>
      <c r="O24" s="153"/>
      <c r="P24" s="130"/>
      <c r="Q24" s="135" t="s">
        <v>0</v>
      </c>
      <c r="R24" s="130"/>
      <c r="S24" s="135"/>
      <c r="T24" s="174"/>
      <c r="U24" s="160"/>
      <c r="V24" s="130"/>
      <c r="W24" s="135" t="s">
        <v>0</v>
      </c>
      <c r="X24" s="130"/>
      <c r="Y24" s="135"/>
      <c r="Z24" s="174"/>
      <c r="AA24" s="160"/>
      <c r="AB24" s="130"/>
      <c r="AC24" s="135" t="s">
        <v>0</v>
      </c>
      <c r="AD24" s="130"/>
      <c r="AE24" s="135"/>
      <c r="AF24" s="174"/>
      <c r="AG24" s="160"/>
      <c r="AH24" s="130"/>
      <c r="AI24" s="135" t="s">
        <v>0</v>
      </c>
      <c r="AJ24" s="130"/>
      <c r="AK24" s="135"/>
      <c r="AL24" s="174"/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313"/>
      <c r="NS24" s="313" t="s">
        <v>0</v>
      </c>
      <c r="NT24" s="313"/>
      <c r="NU24" s="311" t="s">
        <v>353</v>
      </c>
      <c r="NV24" s="312" t="s">
        <v>353</v>
      </c>
      <c r="NW24" s="168"/>
    </row>
    <row r="25" spans="1:387" ht="15" x14ac:dyDescent="0.2">
      <c r="A25" s="128">
        <f>IF(B25="","",VLOOKUP(B25,'Registrovaní tipéri'!$A$2:$B$101,2,FALSE))</f>
        <v>43</v>
      </c>
      <c r="B25" s="180" t="s">
        <v>25</v>
      </c>
      <c r="C25" s="129"/>
      <c r="D25" s="176">
        <v>2</v>
      </c>
      <c r="E25" s="185" t="s">
        <v>0</v>
      </c>
      <c r="F25" s="172">
        <v>2</v>
      </c>
      <c r="G25" s="185" t="s">
        <v>301</v>
      </c>
      <c r="H25" s="184" t="s">
        <v>292</v>
      </c>
      <c r="I25" s="25"/>
      <c r="J25" s="313">
        <v>0</v>
      </c>
      <c r="K25" s="313" t="s">
        <v>0</v>
      </c>
      <c r="L25" s="313">
        <v>3</v>
      </c>
      <c r="M25" s="311" t="s">
        <v>299</v>
      </c>
      <c r="N25" s="312" t="s">
        <v>289</v>
      </c>
      <c r="O25" s="153"/>
      <c r="P25" s="130"/>
      <c r="Q25" s="135" t="s">
        <v>0</v>
      </c>
      <c r="R25" s="130"/>
      <c r="S25" s="135"/>
      <c r="T25" s="174"/>
      <c r="U25" s="160"/>
      <c r="V25" s="130"/>
      <c r="W25" s="135" t="s">
        <v>0</v>
      </c>
      <c r="X25" s="130"/>
      <c r="Y25" s="135"/>
      <c r="Z25" s="174"/>
      <c r="AA25" s="160"/>
      <c r="AB25" s="130"/>
      <c r="AC25" s="135" t="s">
        <v>0</v>
      </c>
      <c r="AD25" s="130"/>
      <c r="AE25" s="135"/>
      <c r="AF25" s="174"/>
      <c r="AG25" s="160"/>
      <c r="AH25" s="130"/>
      <c r="AI25" s="135" t="s">
        <v>0</v>
      </c>
      <c r="AJ25" s="130"/>
      <c r="AK25" s="135"/>
      <c r="AL25" s="174"/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313"/>
      <c r="NS25" s="313" t="s">
        <v>0</v>
      </c>
      <c r="NT25" s="313"/>
      <c r="NU25" s="311" t="s">
        <v>353</v>
      </c>
      <c r="NV25" s="312" t="s">
        <v>353</v>
      </c>
      <c r="NW25" s="168"/>
    </row>
    <row r="26" spans="1:387" ht="15" x14ac:dyDescent="0.2">
      <c r="A26" s="128">
        <f>IF(B26="","",VLOOKUP(B26,'Registrovaní tipéri'!$A$2:$B$101,2,FALSE))</f>
        <v>27</v>
      </c>
      <c r="B26" s="180" t="s">
        <v>27</v>
      </c>
      <c r="C26" s="129"/>
      <c r="D26" s="176">
        <v>1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313">
        <v>0</v>
      </c>
      <c r="K26" s="313" t="s">
        <v>0</v>
      </c>
      <c r="L26" s="313">
        <v>3</v>
      </c>
      <c r="M26" s="311" t="s">
        <v>297</v>
      </c>
      <c r="N26" s="312" t="s">
        <v>286</v>
      </c>
      <c r="O26" s="153"/>
      <c r="P26" s="130"/>
      <c r="Q26" s="135" t="s">
        <v>0</v>
      </c>
      <c r="R26" s="130"/>
      <c r="S26" s="135"/>
      <c r="T26" s="174"/>
      <c r="U26" s="160"/>
      <c r="V26" s="130"/>
      <c r="W26" s="135" t="s">
        <v>0</v>
      </c>
      <c r="X26" s="130"/>
      <c r="Y26" s="135"/>
      <c r="Z26" s="174"/>
      <c r="AA26" s="160"/>
      <c r="AB26" s="130"/>
      <c r="AC26" s="135" t="s">
        <v>0</v>
      </c>
      <c r="AD26" s="130"/>
      <c r="AE26" s="135"/>
      <c r="AF26" s="174"/>
      <c r="AG26" s="160"/>
      <c r="AH26" s="130"/>
      <c r="AI26" s="135" t="s">
        <v>0</v>
      </c>
      <c r="AJ26" s="130"/>
      <c r="AK26" s="135"/>
      <c r="AL26" s="174"/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313"/>
      <c r="NS26" s="313" t="s">
        <v>0</v>
      </c>
      <c r="NT26" s="313"/>
      <c r="NU26" s="311" t="s">
        <v>353</v>
      </c>
      <c r="NV26" s="312" t="s">
        <v>353</v>
      </c>
      <c r="NW26" s="168"/>
    </row>
    <row r="27" spans="1:387" ht="15" x14ac:dyDescent="0.2">
      <c r="A27" s="128">
        <f>IF(B27="","",VLOOKUP(B27,'Registrovaní tipéri'!$A$2:$B$101,2,FALSE))</f>
        <v>15</v>
      </c>
      <c r="B27" s="180" t="s">
        <v>258</v>
      </c>
      <c r="C27" s="129"/>
      <c r="D27" s="176"/>
      <c r="E27" s="185" t="s">
        <v>0</v>
      </c>
      <c r="F27" s="172"/>
      <c r="G27" s="192" t="s">
        <v>353</v>
      </c>
      <c r="H27" s="193" t="s">
        <v>353</v>
      </c>
      <c r="I27" s="25"/>
      <c r="J27" s="313"/>
      <c r="K27" s="313" t="s">
        <v>0</v>
      </c>
      <c r="L27" s="313"/>
      <c r="M27" s="311" t="s">
        <v>353</v>
      </c>
      <c r="N27" s="312" t="s">
        <v>353</v>
      </c>
      <c r="O27" s="153"/>
      <c r="P27" s="130"/>
      <c r="Q27" s="135" t="s">
        <v>0</v>
      </c>
      <c r="R27" s="130"/>
      <c r="S27" s="135"/>
      <c r="T27" s="174"/>
      <c r="U27" s="160"/>
      <c r="V27" s="130"/>
      <c r="W27" s="135" t="s">
        <v>0</v>
      </c>
      <c r="X27" s="130"/>
      <c r="Y27" s="135"/>
      <c r="Z27" s="174"/>
      <c r="AA27" s="160"/>
      <c r="AB27" s="130"/>
      <c r="AC27" s="135" t="s">
        <v>0</v>
      </c>
      <c r="AD27" s="130"/>
      <c r="AE27" s="135"/>
      <c r="AF27" s="174"/>
      <c r="AG27" s="160"/>
      <c r="AH27" s="130"/>
      <c r="AI27" s="135" t="s">
        <v>0</v>
      </c>
      <c r="AJ27" s="130"/>
      <c r="AK27" s="135"/>
      <c r="AL27" s="174"/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313"/>
      <c r="NS27" s="313" t="s">
        <v>0</v>
      </c>
      <c r="NT27" s="313"/>
      <c r="NU27" s="311" t="s">
        <v>353</v>
      </c>
      <c r="NV27" s="312" t="s">
        <v>353</v>
      </c>
      <c r="NW27" s="168"/>
    </row>
    <row r="28" spans="1:387" ht="15" x14ac:dyDescent="0.2">
      <c r="A28" s="128">
        <f>IF(B28="","",VLOOKUP(B28,'Registrovaní tipéri'!$A$2:$B$101,2,FALSE))</f>
        <v>40</v>
      </c>
      <c r="B28" s="180" t="s">
        <v>26</v>
      </c>
      <c r="C28" s="129"/>
      <c r="D28" s="176">
        <v>3</v>
      </c>
      <c r="E28" s="185" t="s">
        <v>0</v>
      </c>
      <c r="F28" s="172">
        <v>1</v>
      </c>
      <c r="G28" s="185" t="s">
        <v>297</v>
      </c>
      <c r="H28" s="184" t="s">
        <v>341</v>
      </c>
      <c r="I28" s="25"/>
      <c r="J28" s="313">
        <v>0</v>
      </c>
      <c r="K28" s="313" t="s">
        <v>0</v>
      </c>
      <c r="L28" s="313">
        <v>4</v>
      </c>
      <c r="M28" s="311" t="s">
        <v>297</v>
      </c>
      <c r="N28" s="312" t="s">
        <v>286</v>
      </c>
      <c r="O28" s="153"/>
      <c r="P28" s="130"/>
      <c r="Q28" s="135" t="s">
        <v>0</v>
      </c>
      <c r="R28" s="130"/>
      <c r="S28" s="135"/>
      <c r="T28" s="174"/>
      <c r="U28" s="160"/>
      <c r="V28" s="130"/>
      <c r="W28" s="135" t="s">
        <v>0</v>
      </c>
      <c r="X28" s="130"/>
      <c r="Y28" s="135"/>
      <c r="Z28" s="174"/>
      <c r="AA28" s="160"/>
      <c r="AB28" s="130"/>
      <c r="AC28" s="135" t="s">
        <v>0</v>
      </c>
      <c r="AD28" s="130"/>
      <c r="AE28" s="135"/>
      <c r="AF28" s="174"/>
      <c r="AG28" s="160"/>
      <c r="AH28" s="130"/>
      <c r="AI28" s="135" t="s">
        <v>0</v>
      </c>
      <c r="AJ28" s="130"/>
      <c r="AK28" s="135"/>
      <c r="AL28" s="174"/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313"/>
      <c r="NS28" s="313" t="s">
        <v>0</v>
      </c>
      <c r="NT28" s="313"/>
      <c r="NU28" s="311" t="s">
        <v>353</v>
      </c>
      <c r="NV28" s="312" t="s">
        <v>353</v>
      </c>
      <c r="NW28" s="168"/>
    </row>
    <row r="29" spans="1:387" ht="15" x14ac:dyDescent="0.2">
      <c r="A29" s="128">
        <f>IF(B29="","",VLOOKUP(B29,'Registrovaní tipéri'!$A$2:$B$101,2,FALSE))</f>
        <v>33</v>
      </c>
      <c r="B29" s="180" t="s">
        <v>264</v>
      </c>
      <c r="C29" s="129"/>
      <c r="D29" s="176">
        <v>1</v>
      </c>
      <c r="E29" s="185" t="s">
        <v>0</v>
      </c>
      <c r="F29" s="172">
        <v>3</v>
      </c>
      <c r="G29" s="185" t="s">
        <v>299</v>
      </c>
      <c r="H29" s="184" t="s">
        <v>297</v>
      </c>
      <c r="I29" s="25"/>
      <c r="J29" s="313">
        <v>0</v>
      </c>
      <c r="K29" s="313" t="s">
        <v>0</v>
      </c>
      <c r="L29" s="313">
        <v>3</v>
      </c>
      <c r="M29" s="311" t="s">
        <v>297</v>
      </c>
      <c r="N29" s="312" t="s">
        <v>289</v>
      </c>
      <c r="O29" s="153"/>
      <c r="P29" s="130"/>
      <c r="Q29" s="135" t="s">
        <v>0</v>
      </c>
      <c r="R29" s="130"/>
      <c r="S29" s="135"/>
      <c r="T29" s="174"/>
      <c r="U29" s="160"/>
      <c r="V29" s="130"/>
      <c r="W29" s="135" t="s">
        <v>0</v>
      </c>
      <c r="X29" s="130"/>
      <c r="Y29" s="135"/>
      <c r="Z29" s="174"/>
      <c r="AA29" s="160"/>
      <c r="AB29" s="130"/>
      <c r="AC29" s="135" t="s">
        <v>0</v>
      </c>
      <c r="AD29" s="130"/>
      <c r="AE29" s="135"/>
      <c r="AF29" s="174"/>
      <c r="AG29" s="160"/>
      <c r="AH29" s="130"/>
      <c r="AI29" s="135" t="s">
        <v>0</v>
      </c>
      <c r="AJ29" s="130"/>
      <c r="AK29" s="135"/>
      <c r="AL29" s="174"/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313"/>
      <c r="NS29" s="313" t="s">
        <v>0</v>
      </c>
      <c r="NT29" s="313"/>
      <c r="NU29" s="311" t="s">
        <v>353</v>
      </c>
      <c r="NV29" s="312" t="s">
        <v>353</v>
      </c>
      <c r="NW29" s="168"/>
    </row>
    <row r="30" spans="1:387" ht="15" x14ac:dyDescent="0.2">
      <c r="A30" s="128">
        <f>IF(B30="","",VLOOKUP(B30,'Registrovaní tipéri'!$A$2:$B$101,2,FALSE))</f>
        <v>47</v>
      </c>
      <c r="B30" s="180" t="s">
        <v>30</v>
      </c>
      <c r="C30" s="129"/>
      <c r="D30" s="176">
        <v>2</v>
      </c>
      <c r="E30" s="185" t="s">
        <v>0</v>
      </c>
      <c r="F30" s="172">
        <v>2</v>
      </c>
      <c r="G30" s="185" t="s">
        <v>297</v>
      </c>
      <c r="H30" s="184" t="s">
        <v>292</v>
      </c>
      <c r="I30" s="25"/>
      <c r="J30" s="313">
        <v>0</v>
      </c>
      <c r="K30" s="313" t="s">
        <v>0</v>
      </c>
      <c r="L30" s="313">
        <v>2</v>
      </c>
      <c r="M30" s="311" t="s">
        <v>297</v>
      </c>
      <c r="N30" s="312" t="s">
        <v>289</v>
      </c>
      <c r="O30" s="153"/>
      <c r="P30" s="130"/>
      <c r="Q30" s="135" t="s">
        <v>0</v>
      </c>
      <c r="R30" s="130"/>
      <c r="S30" s="135"/>
      <c r="T30" s="174"/>
      <c r="U30" s="160"/>
      <c r="V30" s="130"/>
      <c r="W30" s="135" t="s">
        <v>0</v>
      </c>
      <c r="X30" s="130"/>
      <c r="Y30" s="135"/>
      <c r="Z30" s="174"/>
      <c r="AA30" s="160"/>
      <c r="AB30" s="130"/>
      <c r="AC30" s="135" t="s">
        <v>0</v>
      </c>
      <c r="AD30" s="130"/>
      <c r="AE30" s="135"/>
      <c r="AF30" s="174"/>
      <c r="AG30" s="160"/>
      <c r="AH30" s="130"/>
      <c r="AI30" s="135" t="s">
        <v>0</v>
      </c>
      <c r="AJ30" s="130"/>
      <c r="AK30" s="135"/>
      <c r="AL30" s="174"/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313"/>
      <c r="NS30" s="313" t="s">
        <v>0</v>
      </c>
      <c r="NT30" s="313"/>
      <c r="NU30" s="311" t="s">
        <v>353</v>
      </c>
      <c r="NV30" s="312" t="s">
        <v>353</v>
      </c>
      <c r="NW30" s="168"/>
    </row>
    <row r="31" spans="1:387" ht="15" x14ac:dyDescent="0.2">
      <c r="A31" s="128">
        <f>IF(B31="","",VLOOKUP(B31,'Registrovaní tipéri'!$A$2:$B$101,2,FALSE))</f>
        <v>76</v>
      </c>
      <c r="B31" s="180" t="s">
        <v>357</v>
      </c>
      <c r="C31" s="129"/>
      <c r="D31" s="176"/>
      <c r="E31" s="185" t="s">
        <v>0</v>
      </c>
      <c r="F31" s="172"/>
      <c r="G31" s="192" t="s">
        <v>353</v>
      </c>
      <c r="H31" s="193" t="s">
        <v>353</v>
      </c>
      <c r="I31" s="25"/>
      <c r="J31" s="313">
        <v>0</v>
      </c>
      <c r="K31" s="313" t="s">
        <v>0</v>
      </c>
      <c r="L31" s="313">
        <v>4</v>
      </c>
      <c r="M31" s="311" t="s">
        <v>297</v>
      </c>
      <c r="N31" s="312" t="s">
        <v>296</v>
      </c>
      <c r="O31" s="153"/>
      <c r="P31" s="130"/>
      <c r="Q31" s="135" t="s">
        <v>0</v>
      </c>
      <c r="R31" s="130"/>
      <c r="S31" s="135"/>
      <c r="T31" s="174"/>
      <c r="U31" s="160"/>
      <c r="V31" s="130"/>
      <c r="W31" s="135" t="s">
        <v>0</v>
      </c>
      <c r="X31" s="130"/>
      <c r="Y31" s="135"/>
      <c r="Z31" s="174"/>
      <c r="AA31" s="160"/>
      <c r="AB31" s="130"/>
      <c r="AC31" s="135" t="s">
        <v>0</v>
      </c>
      <c r="AD31" s="130"/>
      <c r="AE31" s="135"/>
      <c r="AF31" s="174"/>
      <c r="AG31" s="160"/>
      <c r="AH31" s="130"/>
      <c r="AI31" s="135" t="s">
        <v>0</v>
      </c>
      <c r="AJ31" s="130"/>
      <c r="AK31" s="135"/>
      <c r="AL31" s="174"/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313"/>
      <c r="NS31" s="313" t="s">
        <v>0</v>
      </c>
      <c r="NT31" s="313"/>
      <c r="NU31" s="311" t="s">
        <v>353</v>
      </c>
      <c r="NV31" s="312" t="s">
        <v>353</v>
      </c>
      <c r="NW31" s="168"/>
    </row>
    <row r="32" spans="1:387" ht="15" x14ac:dyDescent="0.2">
      <c r="A32" s="128">
        <f>IF(B32="","",VLOOKUP(B32,'Registrovaní tipéri'!$A$2:$B$101,2,FALSE))</f>
        <v>9</v>
      </c>
      <c r="B32" s="180" t="s">
        <v>13</v>
      </c>
      <c r="C32" s="129"/>
      <c r="D32" s="176">
        <v>2</v>
      </c>
      <c r="E32" s="185" t="s">
        <v>0</v>
      </c>
      <c r="F32" s="172">
        <v>1</v>
      </c>
      <c r="G32" s="187" t="s">
        <v>342</v>
      </c>
      <c r="H32" s="188" t="s">
        <v>343</v>
      </c>
      <c r="I32" s="25"/>
      <c r="J32" s="313"/>
      <c r="K32" s="313" t="s">
        <v>0</v>
      </c>
      <c r="L32" s="313"/>
      <c r="M32" s="311" t="s">
        <v>353</v>
      </c>
      <c r="N32" s="312" t="s">
        <v>353</v>
      </c>
      <c r="O32" s="153"/>
      <c r="P32" s="130"/>
      <c r="Q32" s="135" t="s">
        <v>0</v>
      </c>
      <c r="R32" s="130"/>
      <c r="S32" s="135"/>
      <c r="T32" s="174"/>
      <c r="U32" s="160"/>
      <c r="V32" s="130"/>
      <c r="W32" s="135" t="s">
        <v>0</v>
      </c>
      <c r="X32" s="130"/>
      <c r="Y32" s="135"/>
      <c r="Z32" s="174"/>
      <c r="AA32" s="160"/>
      <c r="AB32" s="130"/>
      <c r="AC32" s="135" t="s">
        <v>0</v>
      </c>
      <c r="AD32" s="130"/>
      <c r="AE32" s="135"/>
      <c r="AF32" s="174"/>
      <c r="AG32" s="160"/>
      <c r="AH32" s="130"/>
      <c r="AI32" s="135" t="s">
        <v>0</v>
      </c>
      <c r="AJ32" s="130"/>
      <c r="AK32" s="135"/>
      <c r="AL32" s="174"/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313"/>
      <c r="NS32" s="313" t="s">
        <v>0</v>
      </c>
      <c r="NT32" s="313"/>
      <c r="NU32" s="311" t="s">
        <v>353</v>
      </c>
      <c r="NV32" s="312" t="s">
        <v>353</v>
      </c>
      <c r="NW32" s="168"/>
    </row>
    <row r="33" spans="1:387" ht="15" x14ac:dyDescent="0.2">
      <c r="A33" s="128">
        <f>IF(B33="","",VLOOKUP(B33,'Registrovaní tipéri'!$A$2:$B$101,2,FALSE))</f>
        <v>30</v>
      </c>
      <c r="B33" s="180" t="s">
        <v>333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313">
        <v>1</v>
      </c>
      <c r="K33" s="313" t="s">
        <v>0</v>
      </c>
      <c r="L33" s="313">
        <v>4</v>
      </c>
      <c r="M33" s="311" t="s">
        <v>297</v>
      </c>
      <c r="N33" s="312" t="s">
        <v>286</v>
      </c>
      <c r="O33" s="153"/>
      <c r="P33" s="130"/>
      <c r="Q33" s="135" t="s">
        <v>0</v>
      </c>
      <c r="R33" s="130"/>
      <c r="S33" s="135"/>
      <c r="T33" s="174"/>
      <c r="U33" s="160"/>
      <c r="V33" s="130"/>
      <c r="W33" s="135" t="s">
        <v>0</v>
      </c>
      <c r="X33" s="130"/>
      <c r="Y33" s="135"/>
      <c r="Z33" s="174"/>
      <c r="AA33" s="160"/>
      <c r="AB33" s="130"/>
      <c r="AC33" s="135" t="s">
        <v>0</v>
      </c>
      <c r="AD33" s="130"/>
      <c r="AE33" s="135"/>
      <c r="AF33" s="174"/>
      <c r="AG33" s="160"/>
      <c r="AH33" s="130"/>
      <c r="AI33" s="135" t="s">
        <v>0</v>
      </c>
      <c r="AJ33" s="130"/>
      <c r="AK33" s="135"/>
      <c r="AL33" s="174"/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313"/>
      <c r="NS33" s="313" t="s">
        <v>0</v>
      </c>
      <c r="NT33" s="313"/>
      <c r="NU33" s="311" t="s">
        <v>353</v>
      </c>
      <c r="NV33" s="312" t="s">
        <v>353</v>
      </c>
      <c r="NW33" s="168"/>
    </row>
    <row r="34" spans="1:387" ht="15" x14ac:dyDescent="0.2">
      <c r="A34" s="128">
        <f>IF(B34="","",VLOOKUP(B34,'Registrovaní tipéri'!$A$2:$B$101,2,FALSE))</f>
        <v>41</v>
      </c>
      <c r="B34" s="180" t="s">
        <v>4</v>
      </c>
      <c r="C34" s="129"/>
      <c r="D34" s="176">
        <v>2</v>
      </c>
      <c r="E34" s="185" t="s">
        <v>0</v>
      </c>
      <c r="F34" s="172">
        <v>2</v>
      </c>
      <c r="G34" s="185" t="s">
        <v>301</v>
      </c>
      <c r="H34" s="184" t="s">
        <v>292</v>
      </c>
      <c r="I34" s="25"/>
      <c r="J34" s="313">
        <v>1</v>
      </c>
      <c r="K34" s="313" t="s">
        <v>0</v>
      </c>
      <c r="L34" s="313">
        <v>3</v>
      </c>
      <c r="M34" s="311" t="s">
        <v>301</v>
      </c>
      <c r="N34" s="312" t="s">
        <v>286</v>
      </c>
      <c r="O34" s="153"/>
      <c r="P34" s="130"/>
      <c r="Q34" s="135" t="s">
        <v>0</v>
      </c>
      <c r="R34" s="130"/>
      <c r="S34" s="135"/>
      <c r="T34" s="174"/>
      <c r="U34" s="160"/>
      <c r="V34" s="130"/>
      <c r="W34" s="135" t="s">
        <v>0</v>
      </c>
      <c r="X34" s="130"/>
      <c r="Y34" s="135"/>
      <c r="Z34" s="174"/>
      <c r="AA34" s="160"/>
      <c r="AB34" s="130"/>
      <c r="AC34" s="135" t="s">
        <v>0</v>
      </c>
      <c r="AD34" s="130"/>
      <c r="AE34" s="135"/>
      <c r="AF34" s="174"/>
      <c r="AG34" s="160"/>
      <c r="AH34" s="130"/>
      <c r="AI34" s="135" t="s">
        <v>0</v>
      </c>
      <c r="AJ34" s="130"/>
      <c r="AK34" s="135"/>
      <c r="AL34" s="174"/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313"/>
      <c r="NS34" s="313" t="s">
        <v>0</v>
      </c>
      <c r="NT34" s="313"/>
      <c r="NU34" s="311" t="s">
        <v>353</v>
      </c>
      <c r="NV34" s="312" t="s">
        <v>353</v>
      </c>
      <c r="NW34" s="168"/>
    </row>
    <row r="35" spans="1:387" ht="15" x14ac:dyDescent="0.2">
      <c r="A35" s="128">
        <f>IF(B35="","",VLOOKUP(B35,'Registrovaní tipéri'!$A$2:$B$101,2,FALSE))</f>
        <v>21</v>
      </c>
      <c r="B35" s="180" t="s">
        <v>260</v>
      </c>
      <c r="C35" s="129"/>
      <c r="D35" s="176">
        <v>1</v>
      </c>
      <c r="E35" s="185" t="s">
        <v>0</v>
      </c>
      <c r="F35" s="172">
        <v>1</v>
      </c>
      <c r="G35" s="185" t="s">
        <v>301</v>
      </c>
      <c r="H35" s="184" t="s">
        <v>286</v>
      </c>
      <c r="I35" s="25"/>
      <c r="J35" s="313">
        <v>0</v>
      </c>
      <c r="K35" s="313" t="s">
        <v>0</v>
      </c>
      <c r="L35" s="313">
        <v>3</v>
      </c>
      <c r="M35" s="311" t="s">
        <v>297</v>
      </c>
      <c r="N35" s="312" t="s">
        <v>283</v>
      </c>
      <c r="O35" s="153"/>
      <c r="P35" s="130"/>
      <c r="Q35" s="135" t="s">
        <v>0</v>
      </c>
      <c r="R35" s="130"/>
      <c r="S35" s="135"/>
      <c r="T35" s="174"/>
      <c r="U35" s="160"/>
      <c r="V35" s="130"/>
      <c r="W35" s="135" t="s">
        <v>0</v>
      </c>
      <c r="X35" s="130"/>
      <c r="Y35" s="135"/>
      <c r="Z35" s="174"/>
      <c r="AA35" s="160"/>
      <c r="AB35" s="130"/>
      <c r="AC35" s="135" t="s">
        <v>0</v>
      </c>
      <c r="AD35" s="130"/>
      <c r="AE35" s="135"/>
      <c r="AF35" s="174"/>
      <c r="AG35" s="160"/>
      <c r="AH35" s="130"/>
      <c r="AI35" s="135" t="s">
        <v>0</v>
      </c>
      <c r="AJ35" s="130"/>
      <c r="AK35" s="135"/>
      <c r="AL35" s="174"/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313"/>
      <c r="NS35" s="313" t="s">
        <v>0</v>
      </c>
      <c r="NT35" s="313"/>
      <c r="NU35" s="311" t="s">
        <v>353</v>
      </c>
      <c r="NV35" s="312" t="s">
        <v>353</v>
      </c>
      <c r="NW35" s="168"/>
    </row>
    <row r="36" spans="1:387" ht="15" x14ac:dyDescent="0.2">
      <c r="A36" s="128">
        <f>IF(B36="","",VLOOKUP(B36,'Registrovaní tipéri'!$A$2:$B$101,2,FALSE))</f>
        <v>34</v>
      </c>
      <c r="B36" s="180" t="s">
        <v>265</v>
      </c>
      <c r="C36" s="129"/>
      <c r="D36" s="176">
        <v>1</v>
      </c>
      <c r="E36" s="185" t="s">
        <v>0</v>
      </c>
      <c r="F36" s="172">
        <v>1</v>
      </c>
      <c r="G36" s="185" t="s">
        <v>301</v>
      </c>
      <c r="H36" s="184" t="s">
        <v>297</v>
      </c>
      <c r="I36" s="25"/>
      <c r="J36" s="313">
        <v>0</v>
      </c>
      <c r="K36" s="313" t="s">
        <v>0</v>
      </c>
      <c r="L36" s="313">
        <v>2</v>
      </c>
      <c r="M36" s="311" t="s">
        <v>297</v>
      </c>
      <c r="N36" s="312" t="s">
        <v>301</v>
      </c>
      <c r="O36" s="153"/>
      <c r="P36" s="130"/>
      <c r="Q36" s="135" t="s">
        <v>0</v>
      </c>
      <c r="R36" s="130"/>
      <c r="S36" s="135"/>
      <c r="T36" s="174"/>
      <c r="U36" s="160"/>
      <c r="V36" s="130"/>
      <c r="W36" s="135" t="s">
        <v>0</v>
      </c>
      <c r="X36" s="130"/>
      <c r="Y36" s="135"/>
      <c r="Z36" s="174"/>
      <c r="AA36" s="160"/>
      <c r="AB36" s="130"/>
      <c r="AC36" s="135" t="s">
        <v>0</v>
      </c>
      <c r="AD36" s="130"/>
      <c r="AE36" s="135"/>
      <c r="AF36" s="174"/>
      <c r="AG36" s="160"/>
      <c r="AH36" s="130"/>
      <c r="AI36" s="135" t="s">
        <v>0</v>
      </c>
      <c r="AJ36" s="130"/>
      <c r="AK36" s="135"/>
      <c r="AL36" s="174"/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313"/>
      <c r="NS36" s="313" t="s">
        <v>0</v>
      </c>
      <c r="NT36" s="313"/>
      <c r="NU36" s="311" t="s">
        <v>353</v>
      </c>
      <c r="NV36" s="312" t="s">
        <v>353</v>
      </c>
      <c r="NW36" s="168"/>
    </row>
    <row r="37" spans="1:387" ht="15" x14ac:dyDescent="0.2">
      <c r="A37" s="128">
        <f>IF(B37="","",VLOOKUP(B37,'Registrovaní tipéri'!$A$2:$B$101,2,FALSE))</f>
        <v>22</v>
      </c>
      <c r="B37" s="180" t="s">
        <v>261</v>
      </c>
      <c r="C37" s="129"/>
      <c r="D37" s="176">
        <v>1</v>
      </c>
      <c r="E37" s="185" t="s">
        <v>0</v>
      </c>
      <c r="F37" s="172">
        <v>2</v>
      </c>
      <c r="G37" s="185" t="s">
        <v>297</v>
      </c>
      <c r="H37" s="184" t="s">
        <v>301</v>
      </c>
      <c r="I37" s="25"/>
      <c r="J37" s="313">
        <v>0</v>
      </c>
      <c r="K37" s="313" t="s">
        <v>0</v>
      </c>
      <c r="L37" s="313">
        <v>2</v>
      </c>
      <c r="M37" s="311" t="s">
        <v>297</v>
      </c>
      <c r="N37" s="312" t="s">
        <v>286</v>
      </c>
      <c r="O37" s="153"/>
      <c r="P37" s="130"/>
      <c r="Q37" s="135" t="s">
        <v>0</v>
      </c>
      <c r="R37" s="130"/>
      <c r="S37" s="135"/>
      <c r="T37" s="174"/>
      <c r="U37" s="160"/>
      <c r="V37" s="130"/>
      <c r="W37" s="135" t="s">
        <v>0</v>
      </c>
      <c r="X37" s="130"/>
      <c r="Y37" s="135"/>
      <c r="Z37" s="174"/>
      <c r="AA37" s="160"/>
      <c r="AB37" s="130"/>
      <c r="AC37" s="135" t="s">
        <v>0</v>
      </c>
      <c r="AD37" s="130"/>
      <c r="AE37" s="135"/>
      <c r="AF37" s="174"/>
      <c r="AG37" s="160"/>
      <c r="AH37" s="130"/>
      <c r="AI37" s="135" t="s">
        <v>0</v>
      </c>
      <c r="AJ37" s="130"/>
      <c r="AK37" s="135"/>
      <c r="AL37" s="174"/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313"/>
      <c r="NS37" s="313" t="s">
        <v>0</v>
      </c>
      <c r="NT37" s="313"/>
      <c r="NU37" s="311" t="s">
        <v>353</v>
      </c>
      <c r="NV37" s="312" t="s">
        <v>353</v>
      </c>
      <c r="NW37" s="168"/>
    </row>
    <row r="38" spans="1:387" ht="15" x14ac:dyDescent="0.2">
      <c r="A38" s="128">
        <f>IF(B38="","",VLOOKUP(B38,'Registrovaní tipéri'!$A$2:$B$101,2,FALSE))</f>
        <v>45</v>
      </c>
      <c r="B38" s="180" t="s">
        <v>40</v>
      </c>
      <c r="C38" s="129"/>
      <c r="D38" s="176">
        <v>1</v>
      </c>
      <c r="E38" s="185" t="s">
        <v>0</v>
      </c>
      <c r="F38" s="172">
        <v>1</v>
      </c>
      <c r="G38" s="185" t="s">
        <v>299</v>
      </c>
      <c r="H38" s="184" t="s">
        <v>296</v>
      </c>
      <c r="I38" s="25"/>
      <c r="J38" s="313">
        <v>1</v>
      </c>
      <c r="K38" s="313" t="s">
        <v>0</v>
      </c>
      <c r="L38" s="313">
        <v>2</v>
      </c>
      <c r="M38" s="311" t="s">
        <v>301</v>
      </c>
      <c r="N38" s="312" t="s">
        <v>292</v>
      </c>
      <c r="O38" s="153"/>
      <c r="P38" s="130"/>
      <c r="Q38" s="135" t="s">
        <v>0</v>
      </c>
      <c r="R38" s="130"/>
      <c r="S38" s="135"/>
      <c r="T38" s="174"/>
      <c r="U38" s="160"/>
      <c r="V38" s="130"/>
      <c r="W38" s="135" t="s">
        <v>0</v>
      </c>
      <c r="X38" s="130"/>
      <c r="Y38" s="135"/>
      <c r="Z38" s="174"/>
      <c r="AA38" s="160"/>
      <c r="AB38" s="130"/>
      <c r="AC38" s="135" t="s">
        <v>0</v>
      </c>
      <c r="AD38" s="130"/>
      <c r="AE38" s="135"/>
      <c r="AF38" s="174"/>
      <c r="AG38" s="160"/>
      <c r="AH38" s="130"/>
      <c r="AI38" s="135" t="s">
        <v>0</v>
      </c>
      <c r="AJ38" s="130"/>
      <c r="AK38" s="135"/>
      <c r="AL38" s="174"/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313"/>
      <c r="NS38" s="313" t="s">
        <v>0</v>
      </c>
      <c r="NT38" s="313"/>
      <c r="NU38" s="311" t="s">
        <v>353</v>
      </c>
      <c r="NV38" s="312" t="s">
        <v>353</v>
      </c>
      <c r="NW38" s="168"/>
    </row>
    <row r="39" spans="1:387" ht="15" x14ac:dyDescent="0.2">
      <c r="A39" s="128">
        <f>IF(B39="","",VLOOKUP(B39,'Registrovaní tipéri'!$A$2:$B$101,2,FALSE))</f>
        <v>63</v>
      </c>
      <c r="B39" s="180" t="s">
        <v>52</v>
      </c>
      <c r="C39" s="129"/>
      <c r="D39" s="176">
        <v>3</v>
      </c>
      <c r="E39" s="185" t="s">
        <v>0</v>
      </c>
      <c r="F39" s="172">
        <v>1</v>
      </c>
      <c r="G39" s="187" t="s">
        <v>342</v>
      </c>
      <c r="H39" s="188" t="s">
        <v>343</v>
      </c>
      <c r="I39" s="25"/>
      <c r="J39" s="313">
        <v>0</v>
      </c>
      <c r="K39" s="313" t="s">
        <v>0</v>
      </c>
      <c r="L39" s="313">
        <v>2</v>
      </c>
      <c r="M39" s="311" t="s">
        <v>297</v>
      </c>
      <c r="N39" s="312" t="s">
        <v>286</v>
      </c>
      <c r="O39" s="153"/>
      <c r="P39" s="130"/>
      <c r="Q39" s="135" t="s">
        <v>0</v>
      </c>
      <c r="R39" s="130"/>
      <c r="S39" s="135"/>
      <c r="T39" s="174"/>
      <c r="U39" s="160"/>
      <c r="V39" s="130"/>
      <c r="W39" s="135" t="s">
        <v>0</v>
      </c>
      <c r="X39" s="130"/>
      <c r="Y39" s="135"/>
      <c r="Z39" s="174"/>
      <c r="AA39" s="160"/>
      <c r="AB39" s="130"/>
      <c r="AC39" s="135" t="s">
        <v>0</v>
      </c>
      <c r="AD39" s="130"/>
      <c r="AE39" s="135"/>
      <c r="AF39" s="174"/>
      <c r="AG39" s="160"/>
      <c r="AH39" s="130"/>
      <c r="AI39" s="135" t="s">
        <v>0</v>
      </c>
      <c r="AJ39" s="130"/>
      <c r="AK39" s="135"/>
      <c r="AL39" s="174"/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313"/>
      <c r="NS39" s="313" t="s">
        <v>0</v>
      </c>
      <c r="NT39" s="313"/>
      <c r="NU39" s="311" t="s">
        <v>353</v>
      </c>
      <c r="NV39" s="312" t="s">
        <v>353</v>
      </c>
      <c r="NW39" s="168"/>
    </row>
    <row r="40" spans="1:387" ht="15" x14ac:dyDescent="0.2">
      <c r="A40" s="128">
        <f>IF(B40="","",VLOOKUP(B40,'Registrovaní tipéri'!$A$2:$B$101,2,FALSE))</f>
        <v>10</v>
      </c>
      <c r="B40" s="180" t="s">
        <v>257</v>
      </c>
      <c r="C40" s="129"/>
      <c r="D40" s="176"/>
      <c r="E40" s="185" t="s">
        <v>0</v>
      </c>
      <c r="F40" s="172"/>
      <c r="G40" s="192" t="s">
        <v>353</v>
      </c>
      <c r="H40" s="193" t="s">
        <v>353</v>
      </c>
      <c r="I40" s="25"/>
      <c r="J40" s="313">
        <v>1</v>
      </c>
      <c r="K40" s="313" t="s">
        <v>0</v>
      </c>
      <c r="L40" s="313">
        <v>2</v>
      </c>
      <c r="M40" s="311" t="s">
        <v>297</v>
      </c>
      <c r="N40" s="312" t="s">
        <v>292</v>
      </c>
      <c r="O40" s="153"/>
      <c r="P40" s="130"/>
      <c r="Q40" s="135" t="s">
        <v>0</v>
      </c>
      <c r="R40" s="130"/>
      <c r="S40" s="135"/>
      <c r="T40" s="174"/>
      <c r="U40" s="160"/>
      <c r="V40" s="130"/>
      <c r="W40" s="135" t="s">
        <v>0</v>
      </c>
      <c r="X40" s="130"/>
      <c r="Y40" s="135"/>
      <c r="Z40" s="174"/>
      <c r="AA40" s="160"/>
      <c r="AB40" s="130"/>
      <c r="AC40" s="135" t="s">
        <v>0</v>
      </c>
      <c r="AD40" s="130"/>
      <c r="AE40" s="135"/>
      <c r="AF40" s="174"/>
      <c r="AG40" s="160"/>
      <c r="AH40" s="130"/>
      <c r="AI40" s="135" t="s">
        <v>0</v>
      </c>
      <c r="AJ40" s="130"/>
      <c r="AK40" s="135"/>
      <c r="AL40" s="174"/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313"/>
      <c r="NS40" s="313" t="s">
        <v>0</v>
      </c>
      <c r="NT40" s="313"/>
      <c r="NU40" s="311" t="s">
        <v>353</v>
      </c>
      <c r="NV40" s="312" t="s">
        <v>353</v>
      </c>
      <c r="NW40" s="168"/>
    </row>
    <row r="41" spans="1:387" ht="15" x14ac:dyDescent="0.2">
      <c r="A41" s="128">
        <f>IF(B41="","",VLOOKUP(B41,'Registrovaní tipéri'!$A$2:$B$101,2,FALSE))</f>
        <v>37</v>
      </c>
      <c r="B41" s="180" t="s">
        <v>267</v>
      </c>
      <c r="C41" s="129"/>
      <c r="D41" s="176">
        <v>1</v>
      </c>
      <c r="E41" s="185" t="s">
        <v>0</v>
      </c>
      <c r="F41" s="172">
        <v>2</v>
      </c>
      <c r="G41" s="185" t="s">
        <v>299</v>
      </c>
      <c r="H41" s="184" t="s">
        <v>283</v>
      </c>
      <c r="I41" s="25"/>
      <c r="J41" s="313">
        <v>1</v>
      </c>
      <c r="K41" s="313" t="s">
        <v>0</v>
      </c>
      <c r="L41" s="313">
        <v>2</v>
      </c>
      <c r="M41" s="311" t="s">
        <v>279</v>
      </c>
      <c r="N41" s="312" t="s">
        <v>292</v>
      </c>
      <c r="O41" s="153"/>
      <c r="P41" s="130"/>
      <c r="Q41" s="135" t="s">
        <v>0</v>
      </c>
      <c r="R41" s="130"/>
      <c r="S41" s="135"/>
      <c r="T41" s="174"/>
      <c r="U41" s="160"/>
      <c r="V41" s="130"/>
      <c r="W41" s="135" t="s">
        <v>0</v>
      </c>
      <c r="X41" s="130"/>
      <c r="Y41" s="135"/>
      <c r="Z41" s="174"/>
      <c r="AA41" s="160"/>
      <c r="AB41" s="130"/>
      <c r="AC41" s="135" t="s">
        <v>0</v>
      </c>
      <c r="AD41" s="130"/>
      <c r="AE41" s="135"/>
      <c r="AF41" s="174"/>
      <c r="AG41" s="160"/>
      <c r="AH41" s="130"/>
      <c r="AI41" s="135" t="s">
        <v>0</v>
      </c>
      <c r="AJ41" s="130"/>
      <c r="AK41" s="135"/>
      <c r="AL41" s="174"/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313"/>
      <c r="NS41" s="313" t="s">
        <v>0</v>
      </c>
      <c r="NT41" s="313"/>
      <c r="NU41" s="311" t="s">
        <v>353</v>
      </c>
      <c r="NV41" s="312" t="s">
        <v>353</v>
      </c>
      <c r="NW41" s="168"/>
    </row>
    <row r="42" spans="1:387" ht="15" x14ac:dyDescent="0.2">
      <c r="A42" s="128">
        <f>IF(B42="","",VLOOKUP(B42,'Registrovaní tipéri'!$A$2:$B$101,2,FALSE))</f>
        <v>70</v>
      </c>
      <c r="B42" s="180" t="s">
        <v>349</v>
      </c>
      <c r="C42" s="129"/>
      <c r="D42" s="176">
        <v>1</v>
      </c>
      <c r="E42" s="185" t="s">
        <v>0</v>
      </c>
      <c r="F42" s="172">
        <v>3</v>
      </c>
      <c r="G42" s="185" t="s">
        <v>301</v>
      </c>
      <c r="H42" s="184" t="s">
        <v>289</v>
      </c>
      <c r="I42" s="25"/>
      <c r="J42" s="313">
        <v>1</v>
      </c>
      <c r="K42" s="313" t="s">
        <v>0</v>
      </c>
      <c r="L42" s="313">
        <v>5</v>
      </c>
      <c r="M42" s="311" t="s">
        <v>297</v>
      </c>
      <c r="N42" s="312" t="s">
        <v>286</v>
      </c>
      <c r="O42" s="153"/>
      <c r="P42" s="130"/>
      <c r="Q42" s="135" t="s">
        <v>0</v>
      </c>
      <c r="R42" s="130"/>
      <c r="S42" s="135"/>
      <c r="T42" s="174"/>
      <c r="U42" s="160"/>
      <c r="V42" s="130"/>
      <c r="W42" s="135" t="s">
        <v>0</v>
      </c>
      <c r="X42" s="130"/>
      <c r="Y42" s="135"/>
      <c r="Z42" s="174"/>
      <c r="AA42" s="160"/>
      <c r="AB42" s="130"/>
      <c r="AC42" s="135" t="s">
        <v>0</v>
      </c>
      <c r="AD42" s="130"/>
      <c r="AE42" s="135"/>
      <c r="AF42" s="174"/>
      <c r="AG42" s="160"/>
      <c r="AH42" s="130"/>
      <c r="AI42" s="135" t="s">
        <v>0</v>
      </c>
      <c r="AJ42" s="130"/>
      <c r="AK42" s="135"/>
      <c r="AL42" s="174"/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313"/>
      <c r="NS42" s="313" t="s">
        <v>0</v>
      </c>
      <c r="NT42" s="313"/>
      <c r="NU42" s="311" t="s">
        <v>353</v>
      </c>
      <c r="NV42" s="312" t="s">
        <v>353</v>
      </c>
      <c r="NW42" s="168"/>
    </row>
    <row r="43" spans="1:387" ht="15" x14ac:dyDescent="0.2">
      <c r="A43" s="128">
        <f>IF(B43="","",VLOOKUP(B43,'Registrovaní tipéri'!$A$2:$B$101,2,FALSE))</f>
        <v>66</v>
      </c>
      <c r="B43" s="180" t="s">
        <v>345</v>
      </c>
      <c r="C43" s="129"/>
      <c r="D43" s="176">
        <v>1</v>
      </c>
      <c r="E43" s="185" t="s">
        <v>0</v>
      </c>
      <c r="F43" s="172">
        <v>2</v>
      </c>
      <c r="G43" s="185" t="s">
        <v>301</v>
      </c>
      <c r="H43" s="184" t="s">
        <v>297</v>
      </c>
      <c r="I43" s="25"/>
      <c r="J43" s="313"/>
      <c r="K43" s="313" t="s">
        <v>0</v>
      </c>
      <c r="L43" s="313"/>
      <c r="M43" s="311" t="s">
        <v>353</v>
      </c>
      <c r="N43" s="312" t="s">
        <v>353</v>
      </c>
      <c r="O43" s="153"/>
      <c r="P43" s="130"/>
      <c r="Q43" s="135" t="s">
        <v>0</v>
      </c>
      <c r="R43" s="130"/>
      <c r="S43" s="135"/>
      <c r="T43" s="174"/>
      <c r="U43" s="160"/>
      <c r="V43" s="130"/>
      <c r="W43" s="135" t="s">
        <v>0</v>
      </c>
      <c r="X43" s="130"/>
      <c r="Y43" s="135"/>
      <c r="Z43" s="174"/>
      <c r="AA43" s="160"/>
      <c r="AB43" s="130"/>
      <c r="AC43" s="135" t="s">
        <v>0</v>
      </c>
      <c r="AD43" s="130"/>
      <c r="AE43" s="135"/>
      <c r="AF43" s="174"/>
      <c r="AG43" s="160"/>
      <c r="AH43" s="130"/>
      <c r="AI43" s="135" t="s">
        <v>0</v>
      </c>
      <c r="AJ43" s="130"/>
      <c r="AK43" s="135"/>
      <c r="AL43" s="174"/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313"/>
      <c r="NS43" s="313" t="s">
        <v>0</v>
      </c>
      <c r="NT43" s="313"/>
      <c r="NU43" s="311" t="s">
        <v>353</v>
      </c>
      <c r="NV43" s="312" t="s">
        <v>353</v>
      </c>
      <c r="NW43" s="168"/>
    </row>
    <row r="44" spans="1:387" ht="15" x14ac:dyDescent="0.2">
      <c r="A44" s="128">
        <f>IF(B44="","",VLOOKUP(B44,'Registrovaní tipéri'!$A$2:$B$101,2,FALSE))</f>
        <v>69</v>
      </c>
      <c r="B44" s="180" t="s">
        <v>348</v>
      </c>
      <c r="C44" s="129"/>
      <c r="D44" s="176">
        <v>1</v>
      </c>
      <c r="E44" s="185" t="s">
        <v>0</v>
      </c>
      <c r="F44" s="172">
        <v>0</v>
      </c>
      <c r="G44" s="185" t="s">
        <v>342</v>
      </c>
      <c r="H44" s="184" t="s">
        <v>341</v>
      </c>
      <c r="I44" s="25"/>
      <c r="J44" s="313">
        <v>0</v>
      </c>
      <c r="K44" s="313" t="s">
        <v>0</v>
      </c>
      <c r="L44" s="313">
        <v>2</v>
      </c>
      <c r="M44" s="311" t="s">
        <v>299</v>
      </c>
      <c r="N44" s="312" t="s">
        <v>297</v>
      </c>
      <c r="O44" s="153"/>
      <c r="P44" s="130"/>
      <c r="Q44" s="135" t="s">
        <v>0</v>
      </c>
      <c r="R44" s="130"/>
      <c r="S44" s="135"/>
      <c r="T44" s="174"/>
      <c r="U44" s="160"/>
      <c r="V44" s="130"/>
      <c r="W44" s="135" t="s">
        <v>0</v>
      </c>
      <c r="X44" s="130"/>
      <c r="Y44" s="135"/>
      <c r="Z44" s="174"/>
      <c r="AA44" s="160"/>
      <c r="AB44" s="130"/>
      <c r="AC44" s="135" t="s">
        <v>0</v>
      </c>
      <c r="AD44" s="130"/>
      <c r="AE44" s="135"/>
      <c r="AF44" s="174"/>
      <c r="AG44" s="160"/>
      <c r="AH44" s="130"/>
      <c r="AI44" s="135" t="s">
        <v>0</v>
      </c>
      <c r="AJ44" s="130"/>
      <c r="AK44" s="135"/>
      <c r="AL44" s="174"/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313"/>
      <c r="NS44" s="313" t="s">
        <v>0</v>
      </c>
      <c r="NT44" s="313"/>
      <c r="NU44" s="311" t="s">
        <v>353</v>
      </c>
      <c r="NV44" s="312" t="s">
        <v>353</v>
      </c>
      <c r="NW44" s="168"/>
    </row>
    <row r="45" spans="1:387" ht="15" x14ac:dyDescent="0.2">
      <c r="A45" s="128">
        <f>IF(B45="","",VLOOKUP(B45,'Registrovaní tipéri'!$A$2:$B$101,2,FALSE))</f>
        <v>64</v>
      </c>
      <c r="B45" s="180" t="s">
        <v>36</v>
      </c>
      <c r="C45" s="129"/>
      <c r="D45" s="176">
        <v>2</v>
      </c>
      <c r="E45" s="185" t="s">
        <v>0</v>
      </c>
      <c r="F45" s="172">
        <v>1</v>
      </c>
      <c r="G45" s="185" t="s">
        <v>297</v>
      </c>
      <c r="H45" s="184" t="s">
        <v>286</v>
      </c>
      <c r="I45" s="25"/>
      <c r="J45" s="313"/>
      <c r="K45" s="313" t="s">
        <v>0</v>
      </c>
      <c r="L45" s="313"/>
      <c r="M45" s="311" t="s">
        <v>353</v>
      </c>
      <c r="N45" s="312" t="s">
        <v>353</v>
      </c>
      <c r="O45" s="153"/>
      <c r="P45" s="130"/>
      <c r="Q45" s="135" t="s">
        <v>0</v>
      </c>
      <c r="R45" s="130"/>
      <c r="S45" s="135"/>
      <c r="T45" s="174"/>
      <c r="U45" s="160"/>
      <c r="V45" s="130"/>
      <c r="W45" s="135" t="s">
        <v>0</v>
      </c>
      <c r="X45" s="130"/>
      <c r="Y45" s="135"/>
      <c r="Z45" s="174"/>
      <c r="AA45" s="160"/>
      <c r="AB45" s="130"/>
      <c r="AC45" s="135" t="s">
        <v>0</v>
      </c>
      <c r="AD45" s="130"/>
      <c r="AE45" s="135"/>
      <c r="AF45" s="174"/>
      <c r="AG45" s="160"/>
      <c r="AH45" s="130"/>
      <c r="AI45" s="135" t="s">
        <v>0</v>
      </c>
      <c r="AJ45" s="130"/>
      <c r="AK45" s="135"/>
      <c r="AL45" s="174"/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313"/>
      <c r="NS45" s="313" t="s">
        <v>0</v>
      </c>
      <c r="NT45" s="313"/>
      <c r="NU45" s="311" t="s">
        <v>353</v>
      </c>
      <c r="NV45" s="312" t="s">
        <v>353</v>
      </c>
      <c r="NW45" s="168"/>
    </row>
    <row r="46" spans="1:387" ht="15" x14ac:dyDescent="0.2">
      <c r="A46" s="128">
        <f>IF(B46="","",VLOOKUP(B46,'Registrovaní tipéri'!$A$2:$B$101,2,FALSE))</f>
        <v>74</v>
      </c>
      <c r="B46" s="180" t="s">
        <v>355</v>
      </c>
      <c r="C46" s="129"/>
      <c r="D46" s="176"/>
      <c r="E46" s="185" t="s">
        <v>0</v>
      </c>
      <c r="F46" s="172"/>
      <c r="G46" s="192" t="s">
        <v>353</v>
      </c>
      <c r="H46" s="193" t="s">
        <v>353</v>
      </c>
      <c r="I46" s="25"/>
      <c r="J46" s="313">
        <v>1</v>
      </c>
      <c r="K46" s="313" t="s">
        <v>0</v>
      </c>
      <c r="L46" s="313">
        <v>3</v>
      </c>
      <c r="M46" s="311" t="s">
        <v>353</v>
      </c>
      <c r="N46" s="312" t="s">
        <v>353</v>
      </c>
      <c r="O46" s="153"/>
      <c r="P46" s="130"/>
      <c r="Q46" s="135" t="s">
        <v>0</v>
      </c>
      <c r="R46" s="130"/>
      <c r="S46" s="135"/>
      <c r="T46" s="174"/>
      <c r="U46" s="160"/>
      <c r="V46" s="130"/>
      <c r="W46" s="135" t="s">
        <v>0</v>
      </c>
      <c r="X46" s="130"/>
      <c r="Y46" s="135"/>
      <c r="Z46" s="174"/>
      <c r="AA46" s="160"/>
      <c r="AB46" s="130"/>
      <c r="AC46" s="135" t="s">
        <v>0</v>
      </c>
      <c r="AD46" s="130"/>
      <c r="AE46" s="135"/>
      <c r="AF46" s="174"/>
      <c r="AG46" s="160"/>
      <c r="AH46" s="130"/>
      <c r="AI46" s="135" t="s">
        <v>0</v>
      </c>
      <c r="AJ46" s="130"/>
      <c r="AK46" s="135"/>
      <c r="AL46" s="174"/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313"/>
      <c r="NS46" s="313" t="s">
        <v>0</v>
      </c>
      <c r="NT46" s="313"/>
      <c r="NU46" s="311" t="s">
        <v>353</v>
      </c>
      <c r="NV46" s="312" t="s">
        <v>353</v>
      </c>
      <c r="NW46" s="168"/>
    </row>
    <row r="47" spans="1:387" ht="15" x14ac:dyDescent="0.2">
      <c r="A47" s="128">
        <f>IF(B47="","",VLOOKUP(B47,'Registrovaní tipéri'!$A$2:$B$101,2,FALSE))</f>
        <v>68</v>
      </c>
      <c r="B47" s="180" t="s">
        <v>347</v>
      </c>
      <c r="C47" s="129"/>
      <c r="D47" s="176">
        <v>1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313"/>
      <c r="K47" s="313" t="s">
        <v>0</v>
      </c>
      <c r="L47" s="313"/>
      <c r="M47" s="311" t="s">
        <v>353</v>
      </c>
      <c r="N47" s="312" t="s">
        <v>353</v>
      </c>
      <c r="O47" s="153"/>
      <c r="P47" s="130"/>
      <c r="Q47" s="135" t="s">
        <v>0</v>
      </c>
      <c r="R47" s="130"/>
      <c r="S47" s="135"/>
      <c r="T47" s="174"/>
      <c r="U47" s="160"/>
      <c r="V47" s="130"/>
      <c r="W47" s="135" t="s">
        <v>0</v>
      </c>
      <c r="X47" s="130"/>
      <c r="Y47" s="135"/>
      <c r="Z47" s="174"/>
      <c r="AA47" s="160"/>
      <c r="AB47" s="130"/>
      <c r="AC47" s="135" t="s">
        <v>0</v>
      </c>
      <c r="AD47" s="130"/>
      <c r="AE47" s="135"/>
      <c r="AF47" s="174"/>
      <c r="AG47" s="160"/>
      <c r="AH47" s="130"/>
      <c r="AI47" s="135" t="s">
        <v>0</v>
      </c>
      <c r="AJ47" s="130"/>
      <c r="AK47" s="135"/>
      <c r="AL47" s="174"/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313"/>
      <c r="NS47" s="313" t="s">
        <v>0</v>
      </c>
      <c r="NT47" s="313"/>
      <c r="NU47" s="311" t="s">
        <v>353</v>
      </c>
      <c r="NV47" s="312" t="s">
        <v>353</v>
      </c>
      <c r="NW47" s="168"/>
    </row>
    <row r="48" spans="1:387" ht="15" x14ac:dyDescent="0.2">
      <c r="A48" s="128">
        <f>IF(B48="","",VLOOKUP(B48,'Registrovaní tipéri'!$A$2:$B$101,2,FALSE))</f>
        <v>11</v>
      </c>
      <c r="B48" s="180" t="s">
        <v>10</v>
      </c>
      <c r="C48" s="129"/>
      <c r="D48" s="176">
        <v>3</v>
      </c>
      <c r="E48" s="185" t="s">
        <v>0</v>
      </c>
      <c r="F48" s="172">
        <v>4</v>
      </c>
      <c r="G48" s="187" t="s">
        <v>297</v>
      </c>
      <c r="H48" s="188" t="s">
        <v>286</v>
      </c>
      <c r="I48" s="25"/>
      <c r="J48" s="313">
        <v>0</v>
      </c>
      <c r="K48" s="313" t="s">
        <v>0</v>
      </c>
      <c r="L48" s="313">
        <v>4</v>
      </c>
      <c r="M48" s="311" t="s">
        <v>297</v>
      </c>
      <c r="N48" s="312" t="s">
        <v>297</v>
      </c>
      <c r="O48" s="153"/>
      <c r="P48" s="130"/>
      <c r="Q48" s="135" t="s">
        <v>0</v>
      </c>
      <c r="R48" s="130"/>
      <c r="S48" s="135"/>
      <c r="T48" s="174"/>
      <c r="U48" s="160"/>
      <c r="V48" s="130"/>
      <c r="W48" s="135" t="s">
        <v>0</v>
      </c>
      <c r="X48" s="130"/>
      <c r="Y48" s="135"/>
      <c r="Z48" s="174"/>
      <c r="AA48" s="160"/>
      <c r="AB48" s="130"/>
      <c r="AC48" s="135" t="s">
        <v>0</v>
      </c>
      <c r="AD48" s="130"/>
      <c r="AE48" s="135"/>
      <c r="AF48" s="174"/>
      <c r="AG48" s="160"/>
      <c r="AH48" s="130"/>
      <c r="AI48" s="135" t="s">
        <v>0</v>
      </c>
      <c r="AJ48" s="130"/>
      <c r="AK48" s="135"/>
      <c r="AL48" s="174"/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313"/>
      <c r="NS48" s="313" t="s">
        <v>0</v>
      </c>
      <c r="NT48" s="313"/>
      <c r="NU48" s="311" t="s">
        <v>353</v>
      </c>
      <c r="NV48" s="312" t="s">
        <v>353</v>
      </c>
      <c r="NW48" s="168"/>
    </row>
    <row r="49" spans="1:387" ht="15" x14ac:dyDescent="0.2">
      <c r="A49" s="128">
        <f>IF(B49="","",VLOOKUP(B49,'Registrovaní tipéri'!$A$2:$B$101,2,FALSE))</f>
        <v>39</v>
      </c>
      <c r="B49" s="180" t="s">
        <v>19</v>
      </c>
      <c r="C49" s="129"/>
      <c r="D49" s="176"/>
      <c r="E49" s="185" t="s">
        <v>0</v>
      </c>
      <c r="F49" s="172"/>
      <c r="G49" s="192" t="s">
        <v>353</v>
      </c>
      <c r="H49" s="193" t="s">
        <v>353</v>
      </c>
      <c r="I49" s="25"/>
      <c r="J49" s="313"/>
      <c r="K49" s="313" t="s">
        <v>0</v>
      </c>
      <c r="L49" s="313"/>
      <c r="M49" s="311" t="s">
        <v>353</v>
      </c>
      <c r="N49" s="312" t="s">
        <v>353</v>
      </c>
      <c r="O49" s="153"/>
      <c r="P49" s="130"/>
      <c r="Q49" s="135" t="s">
        <v>0</v>
      </c>
      <c r="R49" s="130"/>
      <c r="S49" s="135"/>
      <c r="T49" s="174"/>
      <c r="U49" s="160"/>
      <c r="V49" s="130"/>
      <c r="W49" s="135" t="s">
        <v>0</v>
      </c>
      <c r="X49" s="130"/>
      <c r="Y49" s="135"/>
      <c r="Z49" s="174"/>
      <c r="AA49" s="160"/>
      <c r="AB49" s="130"/>
      <c r="AC49" s="135" t="s">
        <v>0</v>
      </c>
      <c r="AD49" s="130"/>
      <c r="AE49" s="135"/>
      <c r="AF49" s="174"/>
      <c r="AG49" s="160"/>
      <c r="AH49" s="130"/>
      <c r="AI49" s="135" t="s">
        <v>0</v>
      </c>
      <c r="AJ49" s="130"/>
      <c r="AK49" s="135"/>
      <c r="AL49" s="174"/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313"/>
      <c r="NS49" s="313" t="s">
        <v>0</v>
      </c>
      <c r="NT49" s="313"/>
      <c r="NU49" s="311" t="s">
        <v>353</v>
      </c>
      <c r="NV49" s="312" t="s">
        <v>353</v>
      </c>
      <c r="NW49" s="168"/>
    </row>
    <row r="50" spans="1:387" ht="15" x14ac:dyDescent="0.2">
      <c r="A50" s="128">
        <f>IF(B50="","",VLOOKUP(B50,'Registrovaní tipéri'!$A$2:$B$101,2,FALSE))</f>
        <v>17</v>
      </c>
      <c r="B50" s="180" t="s">
        <v>21</v>
      </c>
      <c r="C50" s="129"/>
      <c r="D50" s="176"/>
      <c r="E50" s="185" t="s">
        <v>0</v>
      </c>
      <c r="F50" s="172"/>
      <c r="G50" s="192" t="s">
        <v>353</v>
      </c>
      <c r="H50" s="193" t="s">
        <v>353</v>
      </c>
      <c r="I50" s="25"/>
      <c r="J50" s="313">
        <v>1</v>
      </c>
      <c r="K50" s="313" t="s">
        <v>0</v>
      </c>
      <c r="L50" s="313">
        <v>3</v>
      </c>
      <c r="M50" s="311" t="s">
        <v>297</v>
      </c>
      <c r="N50" s="312" t="s">
        <v>286</v>
      </c>
      <c r="O50" s="153"/>
      <c r="P50" s="130"/>
      <c r="Q50" s="135" t="s">
        <v>0</v>
      </c>
      <c r="R50" s="130"/>
      <c r="S50" s="135"/>
      <c r="T50" s="174"/>
      <c r="U50" s="160"/>
      <c r="V50" s="130"/>
      <c r="W50" s="135" t="s">
        <v>0</v>
      </c>
      <c r="X50" s="130"/>
      <c r="Y50" s="135"/>
      <c r="Z50" s="174"/>
      <c r="AA50" s="160"/>
      <c r="AB50" s="130"/>
      <c r="AC50" s="135" t="s">
        <v>0</v>
      </c>
      <c r="AD50" s="130"/>
      <c r="AE50" s="135"/>
      <c r="AF50" s="174"/>
      <c r="AG50" s="160"/>
      <c r="AH50" s="130"/>
      <c r="AI50" s="135" t="s">
        <v>0</v>
      </c>
      <c r="AJ50" s="130"/>
      <c r="AK50" s="135"/>
      <c r="AL50" s="174"/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313"/>
      <c r="NS50" s="313" t="s">
        <v>0</v>
      </c>
      <c r="NT50" s="313"/>
      <c r="NU50" s="311" t="s">
        <v>353</v>
      </c>
      <c r="NV50" s="312" t="s">
        <v>353</v>
      </c>
      <c r="NW50" s="168"/>
    </row>
    <row r="51" spans="1:387" ht="15" x14ac:dyDescent="0.2">
      <c r="A51" s="128">
        <f>IF(B51="","",VLOOKUP(B51,'Registrovaní tipéri'!$A$2:$B$101,2,FALSE))</f>
        <v>5</v>
      </c>
      <c r="B51" s="180" t="s">
        <v>12</v>
      </c>
      <c r="C51" s="129"/>
      <c r="D51" s="176">
        <v>1</v>
      </c>
      <c r="E51" s="185" t="s">
        <v>0</v>
      </c>
      <c r="F51" s="172">
        <v>1</v>
      </c>
      <c r="G51" s="185" t="s">
        <v>297</v>
      </c>
      <c r="H51" s="184" t="s">
        <v>286</v>
      </c>
      <c r="I51" s="25"/>
      <c r="J51" s="313">
        <v>1</v>
      </c>
      <c r="K51" s="313" t="s">
        <v>0</v>
      </c>
      <c r="L51" s="313">
        <v>3</v>
      </c>
      <c r="M51" s="311" t="s">
        <v>297</v>
      </c>
      <c r="N51" s="312" t="s">
        <v>286</v>
      </c>
      <c r="O51" s="153"/>
      <c r="P51" s="172"/>
      <c r="Q51" s="173" t="s">
        <v>0</v>
      </c>
      <c r="R51" s="172"/>
      <c r="S51" s="173"/>
      <c r="T51" s="174"/>
      <c r="U51" s="160"/>
      <c r="V51" s="172"/>
      <c r="W51" s="173" t="s">
        <v>0</v>
      </c>
      <c r="X51" s="172"/>
      <c r="Y51" s="173"/>
      <c r="Z51" s="174"/>
      <c r="AA51" s="160"/>
      <c r="AB51" s="172"/>
      <c r="AC51" s="173" t="s">
        <v>0</v>
      </c>
      <c r="AD51" s="172"/>
      <c r="AE51" s="173"/>
      <c r="AF51" s="174"/>
      <c r="AG51" s="160"/>
      <c r="AH51" s="172"/>
      <c r="AI51" s="173" t="s">
        <v>0</v>
      </c>
      <c r="AJ51" s="172"/>
      <c r="AK51" s="173"/>
      <c r="AL51" s="174"/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311"/>
      <c r="NS51" s="311" t="s">
        <v>0</v>
      </c>
      <c r="NT51" s="311"/>
      <c r="NU51" s="311" t="s">
        <v>353</v>
      </c>
      <c r="NV51" s="312" t="s">
        <v>353</v>
      </c>
      <c r="NW51" s="168"/>
    </row>
    <row r="52" spans="1:387" ht="15" x14ac:dyDescent="0.2">
      <c r="A52" s="128">
        <f>IF(B52="","",VLOOKUP(B52,'Registrovaní tipéri'!$A$2:$B$101,2,FALSE))</f>
        <v>4</v>
      </c>
      <c r="B52" s="180" t="s">
        <v>255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313"/>
      <c r="K52" s="313" t="s">
        <v>0</v>
      </c>
      <c r="L52" s="313"/>
      <c r="M52" s="311" t="s">
        <v>353</v>
      </c>
      <c r="N52" s="312" t="s">
        <v>353</v>
      </c>
      <c r="O52" s="153"/>
      <c r="P52" s="130"/>
      <c r="Q52" s="135" t="s">
        <v>0</v>
      </c>
      <c r="R52" s="130"/>
      <c r="S52" s="135"/>
      <c r="T52" s="174"/>
      <c r="U52" s="160"/>
      <c r="V52" s="130"/>
      <c r="W52" s="135" t="s">
        <v>0</v>
      </c>
      <c r="X52" s="130"/>
      <c r="Y52" s="135"/>
      <c r="Z52" s="174"/>
      <c r="AA52" s="160"/>
      <c r="AB52" s="130"/>
      <c r="AC52" s="135" t="s">
        <v>0</v>
      </c>
      <c r="AD52" s="130"/>
      <c r="AE52" s="135"/>
      <c r="AF52" s="174"/>
      <c r="AG52" s="160"/>
      <c r="AH52" s="130"/>
      <c r="AI52" s="135" t="s">
        <v>0</v>
      </c>
      <c r="AJ52" s="130"/>
      <c r="AK52" s="135"/>
      <c r="AL52" s="174"/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313"/>
      <c r="NS52" s="313" t="s">
        <v>0</v>
      </c>
      <c r="NT52" s="313"/>
      <c r="NU52" s="311" t="s">
        <v>353</v>
      </c>
      <c r="NV52" s="312" t="s">
        <v>353</v>
      </c>
      <c r="NW52" s="168"/>
    </row>
    <row r="53" spans="1:387" ht="15" x14ac:dyDescent="0.2">
      <c r="A53" s="128">
        <f>IF(B53="","",VLOOKUP(B53,'Registrovaní tipéri'!$A$2:$B$101,2,FALSE))</f>
        <v>3</v>
      </c>
      <c r="B53" s="180" t="s">
        <v>3</v>
      </c>
      <c r="C53" s="129"/>
      <c r="D53" s="176">
        <v>2</v>
      </c>
      <c r="E53" s="185" t="s">
        <v>0</v>
      </c>
      <c r="F53" s="172">
        <v>2</v>
      </c>
      <c r="G53" s="185" t="s">
        <v>297</v>
      </c>
      <c r="H53" s="184" t="s">
        <v>286</v>
      </c>
      <c r="I53" s="25"/>
      <c r="J53" s="311">
        <v>1</v>
      </c>
      <c r="K53" s="311" t="s">
        <v>0</v>
      </c>
      <c r="L53" s="311">
        <v>2</v>
      </c>
      <c r="M53" s="311" t="s">
        <v>297</v>
      </c>
      <c r="N53" s="312" t="s">
        <v>286</v>
      </c>
      <c r="O53" s="153"/>
      <c r="P53" s="130"/>
      <c r="Q53" s="135" t="s">
        <v>0</v>
      </c>
      <c r="R53" s="130"/>
      <c r="S53" s="135"/>
      <c r="T53" s="174"/>
      <c r="U53" s="160"/>
      <c r="V53" s="130"/>
      <c r="W53" s="135" t="s">
        <v>0</v>
      </c>
      <c r="X53" s="130"/>
      <c r="Y53" s="135"/>
      <c r="Z53" s="174"/>
      <c r="AA53" s="160"/>
      <c r="AB53" s="130"/>
      <c r="AC53" s="135" t="s">
        <v>0</v>
      </c>
      <c r="AD53" s="130"/>
      <c r="AE53" s="135"/>
      <c r="AF53" s="174"/>
      <c r="AG53" s="160"/>
      <c r="AH53" s="130"/>
      <c r="AI53" s="135" t="s">
        <v>0</v>
      </c>
      <c r="AJ53" s="130"/>
      <c r="AK53" s="135"/>
      <c r="AL53" s="174"/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313"/>
      <c r="NS53" s="313" t="s">
        <v>0</v>
      </c>
      <c r="NT53" s="313"/>
      <c r="NU53" s="311" t="s">
        <v>353</v>
      </c>
      <c r="NV53" s="312" t="s">
        <v>353</v>
      </c>
      <c r="NW53" s="168"/>
    </row>
    <row r="54" spans="1:387" ht="15" x14ac:dyDescent="0.2">
      <c r="A54" s="128">
        <f>IF(B54="","",VLOOKUP(B54,'Registrovaní tipéri'!$A$2:$B$101,2,FALSE))</f>
        <v>62</v>
      </c>
      <c r="B54" s="180" t="s">
        <v>33</v>
      </c>
      <c r="C54" s="129"/>
      <c r="D54" s="176">
        <v>2</v>
      </c>
      <c r="E54" s="185" t="s">
        <v>0</v>
      </c>
      <c r="F54" s="172">
        <v>3</v>
      </c>
      <c r="G54" s="185" t="s">
        <v>297</v>
      </c>
      <c r="H54" s="184" t="s">
        <v>297</v>
      </c>
      <c r="I54" s="25"/>
      <c r="J54" s="313">
        <v>0</v>
      </c>
      <c r="K54" s="313" t="s">
        <v>0</v>
      </c>
      <c r="L54" s="313">
        <v>2</v>
      </c>
      <c r="M54" s="311" t="s">
        <v>299</v>
      </c>
      <c r="N54" s="312" t="s">
        <v>297</v>
      </c>
      <c r="O54" s="153"/>
      <c r="P54" s="130"/>
      <c r="Q54" s="135" t="s">
        <v>0</v>
      </c>
      <c r="R54" s="130"/>
      <c r="S54" s="135"/>
      <c r="T54" s="174"/>
      <c r="U54" s="160"/>
      <c r="V54" s="130"/>
      <c r="W54" s="135" t="s">
        <v>0</v>
      </c>
      <c r="X54" s="130"/>
      <c r="Y54" s="135"/>
      <c r="Z54" s="174"/>
      <c r="AA54" s="160"/>
      <c r="AB54" s="130"/>
      <c r="AC54" s="135" t="s">
        <v>0</v>
      </c>
      <c r="AD54" s="130"/>
      <c r="AE54" s="135"/>
      <c r="AF54" s="174"/>
      <c r="AG54" s="160"/>
      <c r="AH54" s="130"/>
      <c r="AI54" s="135" t="s">
        <v>0</v>
      </c>
      <c r="AJ54" s="130"/>
      <c r="AK54" s="135"/>
      <c r="AL54" s="174"/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313"/>
      <c r="NS54" s="313" t="s">
        <v>0</v>
      </c>
      <c r="NT54" s="313"/>
      <c r="NU54" s="311" t="s">
        <v>353</v>
      </c>
      <c r="NV54" s="312" t="s">
        <v>353</v>
      </c>
      <c r="NW54" s="168"/>
    </row>
    <row r="55" spans="1:387" ht="15" x14ac:dyDescent="0.2">
      <c r="A55" s="128">
        <f>IF(B55="","",VLOOKUP(B55,'Registrovaní tipéri'!$A$2:$B$101,2,FALSE))</f>
        <v>73</v>
      </c>
      <c r="B55" s="180" t="s">
        <v>354</v>
      </c>
      <c r="C55" s="129"/>
      <c r="D55" s="176"/>
      <c r="E55" s="185" t="s">
        <v>0</v>
      </c>
      <c r="F55" s="172"/>
      <c r="G55" s="192" t="s">
        <v>353</v>
      </c>
      <c r="H55" s="193" t="s">
        <v>353</v>
      </c>
      <c r="I55" s="25"/>
      <c r="J55" s="313">
        <v>0</v>
      </c>
      <c r="K55" s="313" t="s">
        <v>0</v>
      </c>
      <c r="L55" s="313">
        <v>2</v>
      </c>
      <c r="M55" s="311" t="s">
        <v>297</v>
      </c>
      <c r="N55" s="312" t="s">
        <v>286</v>
      </c>
      <c r="O55" s="153"/>
      <c r="P55" s="130"/>
      <c r="Q55" s="135" t="s">
        <v>0</v>
      </c>
      <c r="R55" s="130"/>
      <c r="S55" s="135"/>
      <c r="T55" s="174"/>
      <c r="U55" s="160"/>
      <c r="V55" s="130"/>
      <c r="W55" s="135" t="s">
        <v>0</v>
      </c>
      <c r="X55" s="130"/>
      <c r="Y55" s="135"/>
      <c r="Z55" s="174"/>
      <c r="AA55" s="160"/>
      <c r="AB55" s="130"/>
      <c r="AC55" s="135" t="s">
        <v>0</v>
      </c>
      <c r="AD55" s="130"/>
      <c r="AE55" s="135"/>
      <c r="AF55" s="174"/>
      <c r="AG55" s="160"/>
      <c r="AH55" s="130"/>
      <c r="AI55" s="135" t="s">
        <v>0</v>
      </c>
      <c r="AJ55" s="130"/>
      <c r="AK55" s="135"/>
      <c r="AL55" s="174"/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313"/>
      <c r="NS55" s="313" t="s">
        <v>0</v>
      </c>
      <c r="NT55" s="313"/>
      <c r="NU55" s="311" t="s">
        <v>353</v>
      </c>
      <c r="NV55" s="312" t="s">
        <v>353</v>
      </c>
      <c r="NW55" s="168"/>
    </row>
    <row r="56" spans="1:387" ht="15" x14ac:dyDescent="0.2">
      <c r="A56" s="128">
        <f>IF(B56="","",VLOOKUP(B56,'Registrovaní tipéri'!$A$2:$B$101,2,FALSE))</f>
        <v>6</v>
      </c>
      <c r="B56" s="180" t="s">
        <v>38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286</v>
      </c>
      <c r="I56" s="25"/>
      <c r="J56" s="313">
        <v>1</v>
      </c>
      <c r="K56" s="313" t="s">
        <v>0</v>
      </c>
      <c r="L56" s="313">
        <v>4</v>
      </c>
      <c r="M56" s="311" t="s">
        <v>297</v>
      </c>
      <c r="N56" s="312" t="s">
        <v>286</v>
      </c>
      <c r="O56" s="153"/>
      <c r="P56" s="130"/>
      <c r="Q56" s="135" t="s">
        <v>0</v>
      </c>
      <c r="R56" s="130"/>
      <c r="S56" s="135"/>
      <c r="T56" s="174"/>
      <c r="U56" s="160"/>
      <c r="V56" s="130"/>
      <c r="W56" s="135" t="s">
        <v>0</v>
      </c>
      <c r="X56" s="130"/>
      <c r="Y56" s="135"/>
      <c r="Z56" s="174"/>
      <c r="AA56" s="160"/>
      <c r="AB56" s="130"/>
      <c r="AC56" s="135" t="s">
        <v>0</v>
      </c>
      <c r="AD56" s="130"/>
      <c r="AE56" s="135"/>
      <c r="AF56" s="174"/>
      <c r="AG56" s="160"/>
      <c r="AH56" s="130"/>
      <c r="AI56" s="135" t="s">
        <v>0</v>
      </c>
      <c r="AJ56" s="130"/>
      <c r="AK56" s="135"/>
      <c r="AL56" s="174"/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313"/>
      <c r="NS56" s="313" t="s">
        <v>0</v>
      </c>
      <c r="NT56" s="313"/>
      <c r="NU56" s="311" t="s">
        <v>353</v>
      </c>
      <c r="NV56" s="312" t="s">
        <v>353</v>
      </c>
      <c r="NW56" s="168"/>
    </row>
    <row r="57" spans="1:387" ht="15" x14ac:dyDescent="0.2">
      <c r="A57" s="128">
        <f>IF(B57="","",VLOOKUP(B57,'Registrovaní tipéri'!$A$2:$B$101,2,FALSE))</f>
        <v>2</v>
      </c>
      <c r="B57" s="180" t="s">
        <v>6</v>
      </c>
      <c r="C57" s="129"/>
      <c r="D57" s="176">
        <v>2</v>
      </c>
      <c r="E57" s="185" t="s">
        <v>0</v>
      </c>
      <c r="F57" s="172">
        <v>1</v>
      </c>
      <c r="G57" s="185" t="s">
        <v>279</v>
      </c>
      <c r="H57" s="184" t="s">
        <v>286</v>
      </c>
      <c r="I57" s="25"/>
      <c r="J57" s="313"/>
      <c r="K57" s="313" t="s">
        <v>0</v>
      </c>
      <c r="L57" s="313"/>
      <c r="M57" s="311" t="s">
        <v>353</v>
      </c>
      <c r="N57" s="312" t="s">
        <v>353</v>
      </c>
      <c r="O57" s="153"/>
      <c r="P57" s="130"/>
      <c r="Q57" s="135" t="s">
        <v>0</v>
      </c>
      <c r="R57" s="130"/>
      <c r="S57" s="135"/>
      <c r="T57" s="174"/>
      <c r="U57" s="160"/>
      <c r="V57" s="130"/>
      <c r="W57" s="135" t="s">
        <v>0</v>
      </c>
      <c r="X57" s="130"/>
      <c r="Y57" s="135"/>
      <c r="Z57" s="174"/>
      <c r="AA57" s="160"/>
      <c r="AB57" s="130"/>
      <c r="AC57" s="135" t="s">
        <v>0</v>
      </c>
      <c r="AD57" s="130"/>
      <c r="AE57" s="135"/>
      <c r="AF57" s="174"/>
      <c r="AG57" s="160"/>
      <c r="AH57" s="130"/>
      <c r="AI57" s="135" t="s">
        <v>0</v>
      </c>
      <c r="AJ57" s="130"/>
      <c r="AK57" s="135"/>
      <c r="AL57" s="174"/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313"/>
      <c r="NS57" s="313" t="s">
        <v>0</v>
      </c>
      <c r="NT57" s="313"/>
      <c r="NU57" s="311" t="s">
        <v>353</v>
      </c>
      <c r="NV57" s="312" t="s">
        <v>353</v>
      </c>
      <c r="NW57" s="168"/>
    </row>
    <row r="58" spans="1:387" ht="15" x14ac:dyDescent="0.2">
      <c r="A58" s="128">
        <f>IF(B58="","",VLOOKUP(B58,'Registrovaní tipéri'!$A$2:$B$101,2,FALSE))</f>
        <v>8</v>
      </c>
      <c r="B58" s="180" t="s">
        <v>24</v>
      </c>
      <c r="C58" s="129"/>
      <c r="D58" s="176">
        <v>1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313">
        <v>1</v>
      </c>
      <c r="K58" s="313" t="s">
        <v>0</v>
      </c>
      <c r="L58" s="313">
        <v>4</v>
      </c>
      <c r="M58" s="311" t="s">
        <v>297</v>
      </c>
      <c r="N58" s="312" t="s">
        <v>286</v>
      </c>
      <c r="O58" s="153"/>
      <c r="P58" s="130"/>
      <c r="Q58" s="135" t="s">
        <v>0</v>
      </c>
      <c r="R58" s="130"/>
      <c r="S58" s="135"/>
      <c r="T58" s="174"/>
      <c r="U58" s="160"/>
      <c r="V58" s="130"/>
      <c r="W58" s="135" t="s">
        <v>0</v>
      </c>
      <c r="X58" s="130"/>
      <c r="Y58" s="135"/>
      <c r="Z58" s="174"/>
      <c r="AA58" s="160"/>
      <c r="AB58" s="130"/>
      <c r="AC58" s="135" t="s">
        <v>0</v>
      </c>
      <c r="AD58" s="130"/>
      <c r="AE58" s="135"/>
      <c r="AF58" s="174"/>
      <c r="AG58" s="160"/>
      <c r="AH58" s="130"/>
      <c r="AI58" s="135" t="s">
        <v>0</v>
      </c>
      <c r="AJ58" s="130"/>
      <c r="AK58" s="135"/>
      <c r="AL58" s="174"/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313"/>
      <c r="NS58" s="313" t="s">
        <v>0</v>
      </c>
      <c r="NT58" s="313"/>
      <c r="NU58" s="311" t="s">
        <v>353</v>
      </c>
      <c r="NV58" s="312" t="s">
        <v>353</v>
      </c>
      <c r="NW58" s="168"/>
    </row>
    <row r="59" spans="1:387" ht="15" x14ac:dyDescent="0.2">
      <c r="A59" s="128">
        <f>IF(B59="","",VLOOKUP(B59,'Registrovaní tipéri'!$A$2:$B$101,2,FALSE))</f>
        <v>58</v>
      </c>
      <c r="B59" s="180" t="s">
        <v>34</v>
      </c>
      <c r="C59" s="129"/>
      <c r="D59" s="176">
        <v>1</v>
      </c>
      <c r="E59" s="185" t="s">
        <v>0</v>
      </c>
      <c r="F59" s="172">
        <v>2</v>
      </c>
      <c r="G59" s="185" t="s">
        <v>297</v>
      </c>
      <c r="H59" s="184" t="s">
        <v>301</v>
      </c>
      <c r="I59" s="25"/>
      <c r="J59" s="313">
        <v>0</v>
      </c>
      <c r="K59" s="313" t="s">
        <v>0</v>
      </c>
      <c r="L59" s="313">
        <v>3</v>
      </c>
      <c r="M59" s="311" t="s">
        <v>297</v>
      </c>
      <c r="N59" s="312" t="s">
        <v>286</v>
      </c>
      <c r="O59" s="153"/>
      <c r="P59" s="130"/>
      <c r="Q59" s="135" t="s">
        <v>0</v>
      </c>
      <c r="R59" s="130"/>
      <c r="S59" s="135"/>
      <c r="T59" s="174"/>
      <c r="U59" s="160"/>
      <c r="V59" s="130"/>
      <c r="W59" s="135" t="s">
        <v>0</v>
      </c>
      <c r="X59" s="130"/>
      <c r="Y59" s="135"/>
      <c r="Z59" s="174"/>
      <c r="AA59" s="160"/>
      <c r="AB59" s="130"/>
      <c r="AC59" s="135" t="s">
        <v>0</v>
      </c>
      <c r="AD59" s="130"/>
      <c r="AE59" s="135"/>
      <c r="AF59" s="174"/>
      <c r="AG59" s="160"/>
      <c r="AH59" s="130"/>
      <c r="AI59" s="135" t="s">
        <v>0</v>
      </c>
      <c r="AJ59" s="130"/>
      <c r="AK59" s="135"/>
      <c r="AL59" s="174"/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313"/>
      <c r="NS59" s="313" t="s">
        <v>0</v>
      </c>
      <c r="NT59" s="313"/>
      <c r="NU59" s="311" t="s">
        <v>353</v>
      </c>
      <c r="NV59" s="312" t="s">
        <v>353</v>
      </c>
      <c r="NW59" s="168"/>
    </row>
    <row r="60" spans="1:387" ht="15" x14ac:dyDescent="0.2">
      <c r="A60" s="128">
        <f>IF(B60="","",VLOOKUP(B60,'Registrovaní tipéri'!$A$2:$B$101,2,FALSE))</f>
        <v>42</v>
      </c>
      <c r="B60" s="180" t="s">
        <v>31</v>
      </c>
      <c r="C60" s="129"/>
      <c r="D60" s="176">
        <v>3</v>
      </c>
      <c r="E60" s="185" t="s">
        <v>0</v>
      </c>
      <c r="F60" s="172">
        <v>2</v>
      </c>
      <c r="G60" s="187" t="s">
        <v>279</v>
      </c>
      <c r="H60" s="188" t="s">
        <v>286</v>
      </c>
      <c r="I60" s="25"/>
      <c r="J60" s="313">
        <v>0</v>
      </c>
      <c r="K60" s="313" t="s">
        <v>0</v>
      </c>
      <c r="L60" s="313">
        <v>2</v>
      </c>
      <c r="M60" s="311" t="s">
        <v>296</v>
      </c>
      <c r="N60" s="312" t="s">
        <v>289</v>
      </c>
      <c r="O60" s="153"/>
      <c r="P60" s="130"/>
      <c r="Q60" s="135" t="s">
        <v>0</v>
      </c>
      <c r="R60" s="130"/>
      <c r="S60" s="135"/>
      <c r="T60" s="174"/>
      <c r="U60" s="160"/>
      <c r="V60" s="130"/>
      <c r="W60" s="135" t="s">
        <v>0</v>
      </c>
      <c r="X60" s="130"/>
      <c r="Y60" s="135"/>
      <c r="Z60" s="174"/>
      <c r="AA60" s="160"/>
      <c r="AB60" s="130"/>
      <c r="AC60" s="135" t="s">
        <v>0</v>
      </c>
      <c r="AD60" s="130"/>
      <c r="AE60" s="135"/>
      <c r="AF60" s="174"/>
      <c r="AG60" s="160"/>
      <c r="AH60" s="130"/>
      <c r="AI60" s="135" t="s">
        <v>0</v>
      </c>
      <c r="AJ60" s="130"/>
      <c r="AK60" s="135"/>
      <c r="AL60" s="174"/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313"/>
      <c r="NS60" s="313" t="s">
        <v>0</v>
      </c>
      <c r="NT60" s="313"/>
      <c r="NU60" s="311" t="s">
        <v>353</v>
      </c>
      <c r="NV60" s="312" t="s">
        <v>353</v>
      </c>
      <c r="NW60" s="168"/>
    </row>
    <row r="61" spans="1:387" ht="15" x14ac:dyDescent="0.2">
      <c r="A61" s="128">
        <f>IF(B61="","",VLOOKUP(B61,'Registrovaní tipéri'!$A$2:$B$101,2,FALSE))</f>
        <v>51</v>
      </c>
      <c r="B61" s="180" t="s">
        <v>18</v>
      </c>
      <c r="C61" s="129"/>
      <c r="D61" s="176"/>
      <c r="E61" s="185" t="s">
        <v>0</v>
      </c>
      <c r="F61" s="172"/>
      <c r="G61" s="192" t="s">
        <v>353</v>
      </c>
      <c r="H61" s="193" t="s">
        <v>353</v>
      </c>
      <c r="I61" s="25"/>
      <c r="J61" s="313">
        <v>0</v>
      </c>
      <c r="K61" s="313" t="s">
        <v>0</v>
      </c>
      <c r="L61" s="313">
        <v>3</v>
      </c>
      <c r="M61" s="311" t="s">
        <v>299</v>
      </c>
      <c r="N61" s="312" t="s">
        <v>283</v>
      </c>
      <c r="O61" s="153"/>
      <c r="P61" s="130"/>
      <c r="Q61" s="135" t="s">
        <v>0</v>
      </c>
      <c r="R61" s="130"/>
      <c r="S61" s="135"/>
      <c r="T61" s="174"/>
      <c r="U61" s="160"/>
      <c r="V61" s="130"/>
      <c r="W61" s="135" t="s">
        <v>0</v>
      </c>
      <c r="X61" s="130"/>
      <c r="Y61" s="135"/>
      <c r="Z61" s="174"/>
      <c r="AA61" s="160"/>
      <c r="AB61" s="130"/>
      <c r="AC61" s="135" t="s">
        <v>0</v>
      </c>
      <c r="AD61" s="130"/>
      <c r="AE61" s="135"/>
      <c r="AF61" s="174"/>
      <c r="AG61" s="160"/>
      <c r="AH61" s="130"/>
      <c r="AI61" s="135" t="s">
        <v>0</v>
      </c>
      <c r="AJ61" s="130"/>
      <c r="AK61" s="135"/>
      <c r="AL61" s="174"/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313"/>
      <c r="NS61" s="313" t="s">
        <v>0</v>
      </c>
      <c r="NT61" s="313"/>
      <c r="NU61" s="311" t="s">
        <v>353</v>
      </c>
      <c r="NV61" s="312" t="s">
        <v>353</v>
      </c>
      <c r="NW61" s="168"/>
    </row>
    <row r="62" spans="1:387" ht="15" x14ac:dyDescent="0.2">
      <c r="A62" s="128">
        <f>IF(B62="","",VLOOKUP(B62,'Registrovaní tipéri'!$A$2:$B$101,2,FALSE))</f>
        <v>19</v>
      </c>
      <c r="B62" s="180" t="s">
        <v>259</v>
      </c>
      <c r="C62" s="129"/>
      <c r="D62" s="176">
        <v>1</v>
      </c>
      <c r="E62" s="185" t="s">
        <v>0</v>
      </c>
      <c r="F62" s="172">
        <v>1</v>
      </c>
      <c r="G62" s="185" t="s">
        <v>296</v>
      </c>
      <c r="H62" s="184" t="s">
        <v>297</v>
      </c>
      <c r="I62" s="25"/>
      <c r="J62" s="313">
        <v>1</v>
      </c>
      <c r="K62" s="313" t="s">
        <v>0</v>
      </c>
      <c r="L62" s="313">
        <v>2</v>
      </c>
      <c r="M62" s="311" t="s">
        <v>297</v>
      </c>
      <c r="N62" s="312" t="s">
        <v>283</v>
      </c>
      <c r="O62" s="153"/>
      <c r="P62" s="130"/>
      <c r="Q62" s="135" t="s">
        <v>0</v>
      </c>
      <c r="R62" s="130"/>
      <c r="S62" s="135"/>
      <c r="T62" s="174"/>
      <c r="U62" s="160"/>
      <c r="V62" s="130"/>
      <c r="W62" s="135" t="s">
        <v>0</v>
      </c>
      <c r="X62" s="130"/>
      <c r="Y62" s="135"/>
      <c r="Z62" s="174"/>
      <c r="AA62" s="160"/>
      <c r="AB62" s="130"/>
      <c r="AC62" s="135" t="s">
        <v>0</v>
      </c>
      <c r="AD62" s="130"/>
      <c r="AE62" s="135"/>
      <c r="AF62" s="174"/>
      <c r="AG62" s="160"/>
      <c r="AH62" s="130"/>
      <c r="AI62" s="135" t="s">
        <v>0</v>
      </c>
      <c r="AJ62" s="130"/>
      <c r="AK62" s="135"/>
      <c r="AL62" s="174"/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313"/>
      <c r="NS62" s="313" t="s">
        <v>0</v>
      </c>
      <c r="NT62" s="313"/>
      <c r="NU62" s="311" t="s">
        <v>353</v>
      </c>
      <c r="NV62" s="312" t="s">
        <v>353</v>
      </c>
      <c r="NW62" s="168"/>
    </row>
    <row r="63" spans="1:387" ht="15" x14ac:dyDescent="0.2">
      <c r="A63" s="128">
        <f>IF(B63="","",VLOOKUP(B63,'Registrovaní tipéri'!$A$2:$B$101,2,FALSE))</f>
        <v>60</v>
      </c>
      <c r="B63" s="180" t="s">
        <v>20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313"/>
      <c r="K63" s="313" t="s">
        <v>0</v>
      </c>
      <c r="L63" s="313"/>
      <c r="M63" s="311" t="s">
        <v>353</v>
      </c>
      <c r="N63" s="312" t="s">
        <v>353</v>
      </c>
      <c r="O63" s="153"/>
      <c r="P63" s="130"/>
      <c r="Q63" s="135" t="s">
        <v>0</v>
      </c>
      <c r="R63" s="130"/>
      <c r="S63" s="135"/>
      <c r="T63" s="174"/>
      <c r="U63" s="160"/>
      <c r="V63" s="130"/>
      <c r="W63" s="135" t="s">
        <v>0</v>
      </c>
      <c r="X63" s="130"/>
      <c r="Y63" s="135"/>
      <c r="Z63" s="174"/>
      <c r="AA63" s="160"/>
      <c r="AB63" s="130"/>
      <c r="AC63" s="135" t="s">
        <v>0</v>
      </c>
      <c r="AD63" s="130"/>
      <c r="AE63" s="135"/>
      <c r="AF63" s="174"/>
      <c r="AG63" s="160"/>
      <c r="AH63" s="130"/>
      <c r="AI63" s="135" t="s">
        <v>0</v>
      </c>
      <c r="AJ63" s="130"/>
      <c r="AK63" s="135"/>
      <c r="AL63" s="174"/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313"/>
      <c r="NS63" s="313" t="s">
        <v>0</v>
      </c>
      <c r="NT63" s="313"/>
      <c r="NU63" s="311" t="s">
        <v>353</v>
      </c>
      <c r="NV63" s="312" t="s">
        <v>353</v>
      </c>
      <c r="NW63" s="168"/>
    </row>
    <row r="64" spans="1:387" ht="15" x14ac:dyDescent="0.2">
      <c r="A64" s="128">
        <f>IF(B64="","",VLOOKUP(B64,'Registrovaní tipéri'!$A$2:$B$101,2,FALSE))</f>
        <v>46</v>
      </c>
      <c r="B64" s="180" t="s">
        <v>270</v>
      </c>
      <c r="C64" s="129"/>
      <c r="D64" s="176">
        <v>2</v>
      </c>
      <c r="E64" s="185" t="s">
        <v>0</v>
      </c>
      <c r="F64" s="172">
        <v>2</v>
      </c>
      <c r="G64" s="187" t="s">
        <v>297</v>
      </c>
      <c r="H64" s="193" t="s">
        <v>353</v>
      </c>
      <c r="I64" s="25"/>
      <c r="J64" s="313">
        <v>0</v>
      </c>
      <c r="K64" s="313" t="s">
        <v>0</v>
      </c>
      <c r="L64" s="313">
        <v>1</v>
      </c>
      <c r="M64" s="311" t="s">
        <v>299</v>
      </c>
      <c r="N64" s="312" t="s">
        <v>286</v>
      </c>
      <c r="O64" s="153"/>
      <c r="P64" s="130"/>
      <c r="Q64" s="135" t="s">
        <v>0</v>
      </c>
      <c r="R64" s="130"/>
      <c r="S64" s="135"/>
      <c r="T64" s="174"/>
      <c r="U64" s="160"/>
      <c r="V64" s="130"/>
      <c r="W64" s="135" t="s">
        <v>0</v>
      </c>
      <c r="X64" s="130"/>
      <c r="Y64" s="135"/>
      <c r="Z64" s="174"/>
      <c r="AA64" s="160"/>
      <c r="AB64" s="130"/>
      <c r="AC64" s="135" t="s">
        <v>0</v>
      </c>
      <c r="AD64" s="130"/>
      <c r="AE64" s="135"/>
      <c r="AF64" s="174"/>
      <c r="AG64" s="160"/>
      <c r="AH64" s="130"/>
      <c r="AI64" s="135" t="s">
        <v>0</v>
      </c>
      <c r="AJ64" s="130"/>
      <c r="AK64" s="135"/>
      <c r="AL64" s="174"/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313"/>
      <c r="NS64" s="313" t="s">
        <v>0</v>
      </c>
      <c r="NT64" s="313"/>
      <c r="NU64" s="311" t="s">
        <v>353</v>
      </c>
      <c r="NV64" s="312" t="s">
        <v>353</v>
      </c>
      <c r="NW64" s="168"/>
    </row>
    <row r="65" spans="1:387" ht="15" x14ac:dyDescent="0.2">
      <c r="A65" s="128">
        <f>IF(B65="","",VLOOKUP(B65,'Registrovaní tipéri'!$A$2:$B$101,2,FALSE))</f>
        <v>26</v>
      </c>
      <c r="B65" s="180" t="s">
        <v>263</v>
      </c>
      <c r="C65" s="129"/>
      <c r="D65" s="176">
        <v>2</v>
      </c>
      <c r="E65" s="185" t="s">
        <v>0</v>
      </c>
      <c r="F65" s="172">
        <v>2</v>
      </c>
      <c r="G65" s="185" t="s">
        <v>297</v>
      </c>
      <c r="H65" s="184" t="s">
        <v>296</v>
      </c>
      <c r="I65" s="25"/>
      <c r="J65" s="313">
        <v>0</v>
      </c>
      <c r="K65" s="313" t="s">
        <v>0</v>
      </c>
      <c r="L65" s="313">
        <v>3</v>
      </c>
      <c r="M65" s="311" t="s">
        <v>297</v>
      </c>
      <c r="N65" s="312" t="s">
        <v>283</v>
      </c>
      <c r="O65" s="153"/>
      <c r="P65" s="130"/>
      <c r="Q65" s="135" t="s">
        <v>0</v>
      </c>
      <c r="R65" s="130"/>
      <c r="S65" s="135"/>
      <c r="T65" s="174"/>
      <c r="U65" s="160"/>
      <c r="V65" s="130"/>
      <c r="W65" s="135" t="s">
        <v>0</v>
      </c>
      <c r="X65" s="130"/>
      <c r="Y65" s="135"/>
      <c r="Z65" s="174"/>
      <c r="AA65" s="160"/>
      <c r="AB65" s="130"/>
      <c r="AC65" s="135" t="s">
        <v>0</v>
      </c>
      <c r="AD65" s="130"/>
      <c r="AE65" s="135"/>
      <c r="AF65" s="174"/>
      <c r="AG65" s="160"/>
      <c r="AH65" s="130"/>
      <c r="AI65" s="135" t="s">
        <v>0</v>
      </c>
      <c r="AJ65" s="130"/>
      <c r="AK65" s="135"/>
      <c r="AL65" s="174"/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313"/>
      <c r="NS65" s="313" t="s">
        <v>0</v>
      </c>
      <c r="NT65" s="313"/>
      <c r="NU65" s="311" t="s">
        <v>353</v>
      </c>
      <c r="NV65" s="312" t="s">
        <v>353</v>
      </c>
      <c r="NW65" s="168"/>
    </row>
    <row r="66" spans="1:387" ht="15" x14ac:dyDescent="0.2">
      <c r="A66" s="128">
        <f>IF(B66="","",VLOOKUP(B66,'Registrovaní tipéri'!$A$2:$B$101,2,FALSE))</f>
        <v>50</v>
      </c>
      <c r="B66" s="180" t="s">
        <v>37</v>
      </c>
      <c r="C66" s="129"/>
      <c r="D66" s="176"/>
      <c r="E66" s="185" t="s">
        <v>0</v>
      </c>
      <c r="F66" s="172"/>
      <c r="G66" s="192" t="s">
        <v>353</v>
      </c>
      <c r="H66" s="193" t="s">
        <v>353</v>
      </c>
      <c r="I66" s="25"/>
      <c r="J66" s="313"/>
      <c r="K66" s="313" t="s">
        <v>0</v>
      </c>
      <c r="L66" s="313"/>
      <c r="M66" s="311" t="s">
        <v>353</v>
      </c>
      <c r="N66" s="312" t="s">
        <v>353</v>
      </c>
      <c r="O66" s="153"/>
      <c r="P66" s="130"/>
      <c r="Q66" s="135" t="s">
        <v>0</v>
      </c>
      <c r="R66" s="130"/>
      <c r="S66" s="135"/>
      <c r="T66" s="174"/>
      <c r="U66" s="160"/>
      <c r="V66" s="130"/>
      <c r="W66" s="135" t="s">
        <v>0</v>
      </c>
      <c r="X66" s="130"/>
      <c r="Y66" s="135"/>
      <c r="Z66" s="174"/>
      <c r="AA66" s="160"/>
      <c r="AB66" s="130"/>
      <c r="AC66" s="135" t="s">
        <v>0</v>
      </c>
      <c r="AD66" s="130"/>
      <c r="AE66" s="135"/>
      <c r="AF66" s="174"/>
      <c r="AG66" s="160"/>
      <c r="AH66" s="130"/>
      <c r="AI66" s="135" t="s">
        <v>0</v>
      </c>
      <c r="AJ66" s="130"/>
      <c r="AK66" s="135"/>
      <c r="AL66" s="174"/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313"/>
      <c r="NS66" s="313" t="s">
        <v>0</v>
      </c>
      <c r="NT66" s="313"/>
      <c r="NU66" s="311" t="s">
        <v>353</v>
      </c>
      <c r="NV66" s="312" t="s">
        <v>353</v>
      </c>
      <c r="NW66" s="168"/>
    </row>
    <row r="67" spans="1:387" ht="15" x14ac:dyDescent="0.2">
      <c r="A67" s="128">
        <f>IF(B67="","",VLOOKUP(B67,'Registrovaní tipéri'!$A$2:$B$101,2,FALSE))</f>
        <v>65</v>
      </c>
      <c r="B67" s="180" t="s">
        <v>305</v>
      </c>
      <c r="C67" s="129"/>
      <c r="D67" s="176"/>
      <c r="E67" s="185" t="s">
        <v>0</v>
      </c>
      <c r="F67" s="172"/>
      <c r="G67" s="192" t="s">
        <v>353</v>
      </c>
      <c r="H67" s="193" t="s">
        <v>353</v>
      </c>
      <c r="I67" s="25"/>
      <c r="J67" s="313">
        <v>0</v>
      </c>
      <c r="K67" s="313" t="s">
        <v>0</v>
      </c>
      <c r="L67" s="313">
        <v>3</v>
      </c>
      <c r="M67" s="311" t="s">
        <v>297</v>
      </c>
      <c r="N67" s="312" t="s">
        <v>301</v>
      </c>
      <c r="O67" s="153"/>
      <c r="P67" s="130"/>
      <c r="Q67" s="135" t="s">
        <v>0</v>
      </c>
      <c r="R67" s="130"/>
      <c r="S67" s="135"/>
      <c r="T67" s="174"/>
      <c r="U67" s="160"/>
      <c r="V67" s="130"/>
      <c r="W67" s="135" t="s">
        <v>0</v>
      </c>
      <c r="X67" s="130"/>
      <c r="Y67" s="135"/>
      <c r="Z67" s="174"/>
      <c r="AA67" s="160"/>
      <c r="AB67" s="130"/>
      <c r="AC67" s="135" t="s">
        <v>0</v>
      </c>
      <c r="AD67" s="130"/>
      <c r="AE67" s="135"/>
      <c r="AF67" s="174"/>
      <c r="AG67" s="160"/>
      <c r="AH67" s="130"/>
      <c r="AI67" s="135" t="s">
        <v>0</v>
      </c>
      <c r="AJ67" s="130"/>
      <c r="AK67" s="135"/>
      <c r="AL67" s="174"/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313"/>
      <c r="NS67" s="313" t="s">
        <v>0</v>
      </c>
      <c r="NT67" s="313"/>
      <c r="NU67" s="311" t="s">
        <v>353</v>
      </c>
      <c r="NV67" s="312" t="s">
        <v>353</v>
      </c>
      <c r="NW67" s="168"/>
    </row>
    <row r="68" spans="1:387" ht="15" x14ac:dyDescent="0.2">
      <c r="A68" s="128">
        <f>IF(B68="","",VLOOKUP(B68,'Registrovaní tipéri'!$A$2:$B$101,2,FALSE))</f>
        <v>20</v>
      </c>
      <c r="B68" s="180" t="s">
        <v>203</v>
      </c>
      <c r="C68" s="129"/>
      <c r="D68" s="176">
        <v>0</v>
      </c>
      <c r="E68" s="185" t="s">
        <v>0</v>
      </c>
      <c r="F68" s="172">
        <v>3</v>
      </c>
      <c r="G68" s="187" t="s">
        <v>297</v>
      </c>
      <c r="H68" s="188" t="s">
        <v>286</v>
      </c>
      <c r="I68" s="25"/>
      <c r="J68" s="313">
        <v>0</v>
      </c>
      <c r="K68" s="313" t="s">
        <v>0</v>
      </c>
      <c r="L68" s="313">
        <v>5</v>
      </c>
      <c r="M68" s="311" t="s">
        <v>297</v>
      </c>
      <c r="N68" s="312" t="s">
        <v>286</v>
      </c>
      <c r="O68" s="153"/>
      <c r="P68" s="130"/>
      <c r="Q68" s="135" t="s">
        <v>0</v>
      </c>
      <c r="R68" s="130"/>
      <c r="S68" s="135"/>
      <c r="T68" s="174"/>
      <c r="U68" s="160"/>
      <c r="V68" s="130"/>
      <c r="W68" s="135" t="s">
        <v>0</v>
      </c>
      <c r="X68" s="130"/>
      <c r="Y68" s="135"/>
      <c r="Z68" s="174"/>
      <c r="AA68" s="160"/>
      <c r="AB68" s="130"/>
      <c r="AC68" s="135" t="s">
        <v>0</v>
      </c>
      <c r="AD68" s="130"/>
      <c r="AE68" s="135"/>
      <c r="AF68" s="174"/>
      <c r="AG68" s="160"/>
      <c r="AH68" s="130"/>
      <c r="AI68" s="135" t="s">
        <v>0</v>
      </c>
      <c r="AJ68" s="130"/>
      <c r="AK68" s="135"/>
      <c r="AL68" s="174"/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313"/>
      <c r="NS68" s="313" t="s">
        <v>0</v>
      </c>
      <c r="NT68" s="313"/>
      <c r="NU68" s="311" t="s">
        <v>353</v>
      </c>
      <c r="NV68" s="312" t="s">
        <v>353</v>
      </c>
      <c r="NW68" s="168"/>
    </row>
    <row r="69" spans="1:387" ht="15" x14ac:dyDescent="0.2">
      <c r="A69" s="128">
        <f>IF(B69="","",VLOOKUP(B69,'Registrovaní tipéri'!$A$2:$B$101,2,FALSE))</f>
        <v>38</v>
      </c>
      <c r="B69" s="180" t="s">
        <v>268</v>
      </c>
      <c r="C69" s="129"/>
      <c r="D69" s="176">
        <v>0</v>
      </c>
      <c r="E69" s="185" t="s">
        <v>0</v>
      </c>
      <c r="F69" s="172">
        <v>2</v>
      </c>
      <c r="G69" s="185" t="s">
        <v>292</v>
      </c>
      <c r="H69" s="184" t="s">
        <v>297</v>
      </c>
      <c r="I69" s="25"/>
      <c r="J69" s="313">
        <v>0</v>
      </c>
      <c r="K69" s="313" t="s">
        <v>0</v>
      </c>
      <c r="L69" s="313">
        <v>3</v>
      </c>
      <c r="M69" s="311" t="s">
        <v>284</v>
      </c>
      <c r="N69" s="312" t="s">
        <v>297</v>
      </c>
      <c r="O69" s="153"/>
      <c r="P69" s="130"/>
      <c r="Q69" s="135" t="s">
        <v>0</v>
      </c>
      <c r="R69" s="130"/>
      <c r="S69" s="135"/>
      <c r="T69" s="174"/>
      <c r="U69" s="160"/>
      <c r="V69" s="130"/>
      <c r="W69" s="135" t="s">
        <v>0</v>
      </c>
      <c r="X69" s="130"/>
      <c r="Y69" s="135"/>
      <c r="Z69" s="174"/>
      <c r="AA69" s="160"/>
      <c r="AB69" s="130"/>
      <c r="AC69" s="135" t="s">
        <v>0</v>
      </c>
      <c r="AD69" s="130"/>
      <c r="AE69" s="135"/>
      <c r="AF69" s="174"/>
      <c r="AG69" s="160"/>
      <c r="AH69" s="130"/>
      <c r="AI69" s="135" t="s">
        <v>0</v>
      </c>
      <c r="AJ69" s="130"/>
      <c r="AK69" s="135"/>
      <c r="AL69" s="174"/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313"/>
      <c r="NS69" s="313" t="s">
        <v>0</v>
      </c>
      <c r="NT69" s="313"/>
      <c r="NU69" s="311" t="s">
        <v>353</v>
      </c>
      <c r="NV69" s="312" t="s">
        <v>353</v>
      </c>
      <c r="NW69" s="168"/>
    </row>
    <row r="70" spans="1:387" ht="15" x14ac:dyDescent="0.2">
      <c r="A70" s="128">
        <f>IF(B70="","",VLOOKUP(B70,'Registrovaní tipéri'!$A$2:$B$101,2,FALSE))</f>
        <v>12</v>
      </c>
      <c r="B70" s="180" t="s">
        <v>2</v>
      </c>
      <c r="C70" s="129"/>
      <c r="D70" s="176">
        <v>2</v>
      </c>
      <c r="E70" s="185" t="s">
        <v>0</v>
      </c>
      <c r="F70" s="172">
        <v>2</v>
      </c>
      <c r="G70" s="185" t="s">
        <v>299</v>
      </c>
      <c r="H70" s="184" t="s">
        <v>286</v>
      </c>
      <c r="I70" s="25"/>
      <c r="J70" s="313">
        <v>0</v>
      </c>
      <c r="K70" s="313" t="s">
        <v>0</v>
      </c>
      <c r="L70" s="313">
        <v>3</v>
      </c>
      <c r="M70" s="311" t="s">
        <v>297</v>
      </c>
      <c r="N70" s="312" t="s">
        <v>283</v>
      </c>
      <c r="O70" s="153"/>
      <c r="P70" s="130"/>
      <c r="Q70" s="135" t="s">
        <v>0</v>
      </c>
      <c r="R70" s="130"/>
      <c r="S70" s="135"/>
      <c r="T70" s="174"/>
      <c r="U70" s="160"/>
      <c r="V70" s="130"/>
      <c r="W70" s="135" t="s">
        <v>0</v>
      </c>
      <c r="X70" s="130"/>
      <c r="Y70" s="135"/>
      <c r="Z70" s="174"/>
      <c r="AA70" s="160"/>
      <c r="AB70" s="130"/>
      <c r="AC70" s="135" t="s">
        <v>0</v>
      </c>
      <c r="AD70" s="130"/>
      <c r="AE70" s="135"/>
      <c r="AF70" s="174"/>
      <c r="AG70" s="160"/>
      <c r="AH70" s="130"/>
      <c r="AI70" s="135" t="s">
        <v>0</v>
      </c>
      <c r="AJ70" s="130"/>
      <c r="AK70" s="135"/>
      <c r="AL70" s="174"/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313"/>
      <c r="NS70" s="313" t="s">
        <v>0</v>
      </c>
      <c r="NT70" s="313"/>
      <c r="NU70" s="311" t="s">
        <v>353</v>
      </c>
      <c r="NV70" s="312" t="s">
        <v>353</v>
      </c>
      <c r="NW70" s="168"/>
    </row>
    <row r="71" spans="1:387" ht="15" x14ac:dyDescent="0.2">
      <c r="A71" s="128">
        <f>IF(B71="","",VLOOKUP(B71,'Registrovaní tipéri'!$A$2:$B$101,2,FALSE))</f>
        <v>72</v>
      </c>
      <c r="B71" s="180" t="s">
        <v>351</v>
      </c>
      <c r="C71" s="129"/>
      <c r="D71" s="176"/>
      <c r="E71" s="185" t="s">
        <v>0</v>
      </c>
      <c r="F71" s="172"/>
      <c r="G71" s="192" t="s">
        <v>353</v>
      </c>
      <c r="H71" s="193" t="s">
        <v>353</v>
      </c>
      <c r="I71" s="25"/>
      <c r="J71" s="313">
        <v>0</v>
      </c>
      <c r="K71" s="313" t="s">
        <v>0</v>
      </c>
      <c r="L71" s="313">
        <v>3</v>
      </c>
      <c r="M71" s="311" t="s">
        <v>297</v>
      </c>
      <c r="N71" s="312" t="s">
        <v>297</v>
      </c>
      <c r="O71" s="153"/>
      <c r="P71" s="130"/>
      <c r="Q71" s="135" t="s">
        <v>0</v>
      </c>
      <c r="R71" s="130"/>
      <c r="S71" s="135"/>
      <c r="T71" s="174"/>
      <c r="U71" s="160"/>
      <c r="V71" s="130"/>
      <c r="W71" s="135" t="s">
        <v>0</v>
      </c>
      <c r="X71" s="130"/>
      <c r="Y71" s="135"/>
      <c r="Z71" s="174"/>
      <c r="AA71" s="160"/>
      <c r="AB71" s="130"/>
      <c r="AC71" s="135" t="s">
        <v>0</v>
      </c>
      <c r="AD71" s="130"/>
      <c r="AE71" s="135"/>
      <c r="AF71" s="174"/>
      <c r="AG71" s="160"/>
      <c r="AH71" s="130"/>
      <c r="AI71" s="135" t="s">
        <v>0</v>
      </c>
      <c r="AJ71" s="130"/>
      <c r="AK71" s="135"/>
      <c r="AL71" s="174"/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313"/>
      <c r="NS71" s="313" t="s">
        <v>0</v>
      </c>
      <c r="NT71" s="313"/>
      <c r="NU71" s="311" t="s">
        <v>353</v>
      </c>
      <c r="NV71" s="312" t="s">
        <v>353</v>
      </c>
      <c r="NW71" s="168"/>
    </row>
    <row r="72" spans="1:387" ht="15" x14ac:dyDescent="0.2">
      <c r="A72" s="128">
        <f>IF(B72="","",VLOOKUP(B72,'Registrovaní tipéri'!$A$2:$B$101,2,FALSE))</f>
        <v>14</v>
      </c>
      <c r="B72" s="180" t="s">
        <v>16</v>
      </c>
      <c r="C72" s="129"/>
      <c r="D72" s="176">
        <v>1</v>
      </c>
      <c r="E72" s="185" t="s">
        <v>0</v>
      </c>
      <c r="F72" s="172">
        <v>2</v>
      </c>
      <c r="G72" s="185" t="s">
        <v>297</v>
      </c>
      <c r="H72" s="184" t="s">
        <v>301</v>
      </c>
      <c r="I72" s="25"/>
      <c r="J72" s="313">
        <v>0</v>
      </c>
      <c r="K72" s="313" t="s">
        <v>0</v>
      </c>
      <c r="L72" s="313">
        <v>3</v>
      </c>
      <c r="M72" s="311" t="s">
        <v>297</v>
      </c>
      <c r="N72" s="312" t="s">
        <v>286</v>
      </c>
      <c r="O72" s="153"/>
      <c r="P72" s="130"/>
      <c r="Q72" s="135" t="s">
        <v>0</v>
      </c>
      <c r="R72" s="130"/>
      <c r="S72" s="135"/>
      <c r="T72" s="174"/>
      <c r="U72" s="160"/>
      <c r="V72" s="130"/>
      <c r="W72" s="135" t="s">
        <v>0</v>
      </c>
      <c r="X72" s="130"/>
      <c r="Y72" s="135"/>
      <c r="Z72" s="174"/>
      <c r="AA72" s="160"/>
      <c r="AB72" s="130"/>
      <c r="AC72" s="135" t="s">
        <v>0</v>
      </c>
      <c r="AD72" s="130"/>
      <c r="AE72" s="135"/>
      <c r="AF72" s="174"/>
      <c r="AG72" s="160"/>
      <c r="AH72" s="130"/>
      <c r="AI72" s="135" t="s">
        <v>0</v>
      </c>
      <c r="AJ72" s="130"/>
      <c r="AK72" s="135"/>
      <c r="AL72" s="174"/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313"/>
      <c r="NS72" s="313" t="s">
        <v>0</v>
      </c>
      <c r="NT72" s="313"/>
      <c r="NU72" s="311" t="s">
        <v>353</v>
      </c>
      <c r="NV72" s="312" t="s">
        <v>353</v>
      </c>
      <c r="NW72" s="168"/>
    </row>
    <row r="73" spans="1:387" ht="15" x14ac:dyDescent="0.2">
      <c r="A73" s="128">
        <f>IF(B73="","",VLOOKUP(B73,'Registrovaní tipéri'!$A$2:$B$101,2,FALSE))</f>
        <v>71</v>
      </c>
      <c r="B73" s="180" t="s">
        <v>350</v>
      </c>
      <c r="C73" s="129"/>
      <c r="D73" s="176">
        <v>3</v>
      </c>
      <c r="E73" s="185" t="s">
        <v>0</v>
      </c>
      <c r="F73" s="172">
        <v>2</v>
      </c>
      <c r="G73" s="185" t="s">
        <v>344</v>
      </c>
      <c r="H73" s="184" t="s">
        <v>352</v>
      </c>
      <c r="I73" s="25"/>
      <c r="J73" s="313">
        <v>1</v>
      </c>
      <c r="K73" s="313" t="s">
        <v>0</v>
      </c>
      <c r="L73" s="313">
        <v>3</v>
      </c>
      <c r="M73" s="311" t="s">
        <v>296</v>
      </c>
      <c r="N73" s="312" t="s">
        <v>295</v>
      </c>
      <c r="O73" s="153"/>
      <c r="P73" s="130"/>
      <c r="Q73" s="135" t="s">
        <v>0</v>
      </c>
      <c r="R73" s="130"/>
      <c r="S73" s="135"/>
      <c r="T73" s="174"/>
      <c r="U73" s="160"/>
      <c r="V73" s="130"/>
      <c r="W73" s="135" t="s">
        <v>0</v>
      </c>
      <c r="X73" s="130"/>
      <c r="Y73" s="135"/>
      <c r="Z73" s="174"/>
      <c r="AA73" s="160"/>
      <c r="AB73" s="130"/>
      <c r="AC73" s="135" t="s">
        <v>0</v>
      </c>
      <c r="AD73" s="130"/>
      <c r="AE73" s="135"/>
      <c r="AF73" s="174"/>
      <c r="AG73" s="160"/>
      <c r="AH73" s="130"/>
      <c r="AI73" s="135" t="s">
        <v>0</v>
      </c>
      <c r="AJ73" s="130"/>
      <c r="AK73" s="135"/>
      <c r="AL73" s="174"/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313"/>
      <c r="NS73" s="313" t="s">
        <v>0</v>
      </c>
      <c r="NT73" s="313"/>
      <c r="NU73" s="311" t="s">
        <v>353</v>
      </c>
      <c r="NV73" s="312" t="s">
        <v>353</v>
      </c>
      <c r="NW73" s="168"/>
    </row>
    <row r="74" spans="1:387" ht="15" x14ac:dyDescent="0.2">
      <c r="A74" s="128">
        <f>IF(B74="","",VLOOKUP(B74,'Registrovaní tipéri'!$A$2:$B$101,2,FALSE))</f>
        <v>61</v>
      </c>
      <c r="B74" s="180" t="s">
        <v>273</v>
      </c>
      <c r="C74" s="129"/>
      <c r="D74" s="176">
        <v>1</v>
      </c>
      <c r="E74" s="185" t="s">
        <v>0</v>
      </c>
      <c r="F74" s="172">
        <v>1</v>
      </c>
      <c r="G74" s="185" t="s">
        <v>296</v>
      </c>
      <c r="H74" s="184" t="s">
        <v>297</v>
      </c>
      <c r="I74" s="25"/>
      <c r="J74" s="313"/>
      <c r="K74" s="313" t="s">
        <v>0</v>
      </c>
      <c r="L74" s="313"/>
      <c r="M74" s="311" t="s">
        <v>353</v>
      </c>
      <c r="N74" s="312" t="s">
        <v>353</v>
      </c>
      <c r="O74" s="153"/>
      <c r="P74" s="130"/>
      <c r="Q74" s="135" t="s">
        <v>0</v>
      </c>
      <c r="R74" s="130"/>
      <c r="S74" s="135"/>
      <c r="T74" s="174"/>
      <c r="U74" s="160"/>
      <c r="V74" s="130"/>
      <c r="W74" s="135" t="s">
        <v>0</v>
      </c>
      <c r="X74" s="130"/>
      <c r="Y74" s="135"/>
      <c r="Z74" s="174"/>
      <c r="AA74" s="160"/>
      <c r="AB74" s="130"/>
      <c r="AC74" s="135" t="s">
        <v>0</v>
      </c>
      <c r="AD74" s="130"/>
      <c r="AE74" s="135"/>
      <c r="AF74" s="174"/>
      <c r="AG74" s="160"/>
      <c r="AH74" s="130"/>
      <c r="AI74" s="135" t="s">
        <v>0</v>
      </c>
      <c r="AJ74" s="130"/>
      <c r="AK74" s="135"/>
      <c r="AL74" s="174"/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313"/>
      <c r="NS74" s="313" t="s">
        <v>0</v>
      </c>
      <c r="NT74" s="313"/>
      <c r="NU74" s="311" t="s">
        <v>353</v>
      </c>
      <c r="NV74" s="312" t="s">
        <v>353</v>
      </c>
      <c r="NW74" s="168"/>
    </row>
    <row r="75" spans="1:387" ht="15" x14ac:dyDescent="0.2">
      <c r="A75" s="128">
        <f>IF(B75="","",VLOOKUP(B75,'Registrovaní tipéri'!$A$2:$B$101,2,FALSE))</f>
        <v>52</v>
      </c>
      <c r="B75" s="180" t="s">
        <v>23</v>
      </c>
      <c r="C75" s="129"/>
      <c r="D75" s="176">
        <v>0</v>
      </c>
      <c r="E75" s="185" t="s">
        <v>0</v>
      </c>
      <c r="F75" s="172">
        <v>1</v>
      </c>
      <c r="G75" s="185" t="s">
        <v>301</v>
      </c>
      <c r="H75" s="184" t="s">
        <v>286</v>
      </c>
      <c r="I75" s="25"/>
      <c r="J75" s="313">
        <v>1</v>
      </c>
      <c r="K75" s="313" t="s">
        <v>0</v>
      </c>
      <c r="L75" s="313">
        <v>4</v>
      </c>
      <c r="M75" s="311" t="s">
        <v>297</v>
      </c>
      <c r="N75" s="312" t="s">
        <v>283</v>
      </c>
      <c r="O75" s="153"/>
      <c r="P75" s="130"/>
      <c r="Q75" s="135" t="s">
        <v>0</v>
      </c>
      <c r="R75" s="130"/>
      <c r="S75" s="135"/>
      <c r="T75" s="174"/>
      <c r="U75" s="160"/>
      <c r="V75" s="130"/>
      <c r="W75" s="135" t="s">
        <v>0</v>
      </c>
      <c r="X75" s="130"/>
      <c r="Y75" s="135"/>
      <c r="Z75" s="174"/>
      <c r="AA75" s="160"/>
      <c r="AB75" s="130"/>
      <c r="AC75" s="135" t="s">
        <v>0</v>
      </c>
      <c r="AD75" s="130"/>
      <c r="AE75" s="135"/>
      <c r="AF75" s="174"/>
      <c r="AG75" s="160"/>
      <c r="AH75" s="130"/>
      <c r="AI75" s="135" t="s">
        <v>0</v>
      </c>
      <c r="AJ75" s="130"/>
      <c r="AK75" s="135"/>
      <c r="AL75" s="174"/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313"/>
      <c r="NS75" s="313" t="s">
        <v>0</v>
      </c>
      <c r="NT75" s="313"/>
      <c r="NU75" s="311" t="s">
        <v>353</v>
      </c>
      <c r="NV75" s="312" t="s">
        <v>353</v>
      </c>
      <c r="NW75" s="168"/>
    </row>
    <row r="76" spans="1:387" ht="15" x14ac:dyDescent="0.2">
      <c r="A76" s="128">
        <f>IF(B76="","",VLOOKUP(B76,'Registrovaní tipéri'!$A$2:$B$101,2,FALSE))</f>
        <v>57</v>
      </c>
      <c r="B76" s="180" t="s">
        <v>272</v>
      </c>
      <c r="C76" s="129"/>
      <c r="D76" s="176">
        <v>2</v>
      </c>
      <c r="E76" s="185" t="s">
        <v>0</v>
      </c>
      <c r="F76" s="172">
        <v>3</v>
      </c>
      <c r="G76" s="185" t="s">
        <v>297</v>
      </c>
      <c r="H76" s="184" t="s">
        <v>301</v>
      </c>
      <c r="I76" s="25"/>
      <c r="J76" s="313"/>
      <c r="K76" s="313" t="s">
        <v>0</v>
      </c>
      <c r="L76" s="313"/>
      <c r="M76" s="311" t="s">
        <v>353</v>
      </c>
      <c r="N76" s="312" t="s">
        <v>353</v>
      </c>
      <c r="O76" s="153"/>
      <c r="P76" s="130"/>
      <c r="Q76" s="135" t="s">
        <v>0</v>
      </c>
      <c r="R76" s="130"/>
      <c r="S76" s="135"/>
      <c r="T76" s="174"/>
      <c r="U76" s="160"/>
      <c r="V76" s="130"/>
      <c r="W76" s="135" t="s">
        <v>0</v>
      </c>
      <c r="X76" s="130"/>
      <c r="Y76" s="135"/>
      <c r="Z76" s="174"/>
      <c r="AA76" s="160"/>
      <c r="AB76" s="130"/>
      <c r="AC76" s="135" t="s">
        <v>0</v>
      </c>
      <c r="AD76" s="130"/>
      <c r="AE76" s="135"/>
      <c r="AF76" s="174"/>
      <c r="AG76" s="160"/>
      <c r="AH76" s="130"/>
      <c r="AI76" s="135" t="s">
        <v>0</v>
      </c>
      <c r="AJ76" s="130"/>
      <c r="AK76" s="135"/>
      <c r="AL76" s="174"/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313"/>
      <c r="NS76" s="313" t="s">
        <v>0</v>
      </c>
      <c r="NT76" s="313"/>
      <c r="NU76" s="311" t="s">
        <v>353</v>
      </c>
      <c r="NV76" s="312" t="s">
        <v>353</v>
      </c>
      <c r="NW76" s="168"/>
    </row>
    <row r="77" spans="1:387" ht="15" x14ac:dyDescent="0.2">
      <c r="A77" s="128">
        <f>IF(B77="","",VLOOKUP(B77,'Registrovaní tipéri'!$A$2:$B$101,2,FALSE))</f>
        <v>25</v>
      </c>
      <c r="B77" s="180" t="s">
        <v>11</v>
      </c>
      <c r="C77" s="129"/>
      <c r="D77" s="176">
        <v>2</v>
      </c>
      <c r="E77" s="185" t="s">
        <v>0</v>
      </c>
      <c r="F77" s="172">
        <v>2</v>
      </c>
      <c r="G77" s="185" t="s">
        <v>301</v>
      </c>
      <c r="H77" s="184" t="s">
        <v>292</v>
      </c>
      <c r="I77" s="25"/>
      <c r="J77" s="313">
        <v>1</v>
      </c>
      <c r="K77" s="313" t="s">
        <v>0</v>
      </c>
      <c r="L77" s="313">
        <v>4</v>
      </c>
      <c r="M77" s="311" t="s">
        <v>297</v>
      </c>
      <c r="N77" s="312" t="s">
        <v>283</v>
      </c>
      <c r="O77" s="153"/>
      <c r="P77" s="130"/>
      <c r="Q77" s="135" t="s">
        <v>0</v>
      </c>
      <c r="R77" s="130"/>
      <c r="S77" s="135"/>
      <c r="T77" s="174"/>
      <c r="U77" s="160"/>
      <c r="V77" s="130"/>
      <c r="W77" s="135" t="s">
        <v>0</v>
      </c>
      <c r="X77" s="130"/>
      <c r="Y77" s="135"/>
      <c r="Z77" s="174"/>
      <c r="AA77" s="160"/>
      <c r="AB77" s="130"/>
      <c r="AC77" s="135" t="s">
        <v>0</v>
      </c>
      <c r="AD77" s="130"/>
      <c r="AE77" s="135"/>
      <c r="AF77" s="174"/>
      <c r="AG77" s="160"/>
      <c r="AH77" s="130"/>
      <c r="AI77" s="135" t="s">
        <v>0</v>
      </c>
      <c r="AJ77" s="130"/>
      <c r="AK77" s="135"/>
      <c r="AL77" s="174"/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313"/>
      <c r="NS77" s="313" t="s">
        <v>0</v>
      </c>
      <c r="NT77" s="313"/>
      <c r="NU77" s="311" t="s">
        <v>353</v>
      </c>
      <c r="NV77" s="312" t="s">
        <v>353</v>
      </c>
      <c r="NW77" s="168"/>
    </row>
    <row r="78" spans="1:387" ht="15" x14ac:dyDescent="0.2">
      <c r="A78" s="128">
        <f>IF(B78="","",VLOOKUP(B78,'Registrovaní tipéri'!$A$2:$B$101,2,FALSE))</f>
        <v>36</v>
      </c>
      <c r="B78" s="180" t="s">
        <v>41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286</v>
      </c>
      <c r="I78" s="25"/>
      <c r="J78" s="313">
        <v>1</v>
      </c>
      <c r="K78" s="313" t="s">
        <v>0</v>
      </c>
      <c r="L78" s="313">
        <v>3</v>
      </c>
      <c r="M78" s="311" t="s">
        <v>299</v>
      </c>
      <c r="N78" s="312" t="s">
        <v>286</v>
      </c>
      <c r="O78" s="153"/>
      <c r="P78" s="130"/>
      <c r="Q78" s="135" t="s">
        <v>0</v>
      </c>
      <c r="R78" s="130"/>
      <c r="S78" s="135"/>
      <c r="T78" s="174"/>
      <c r="U78" s="160"/>
      <c r="V78" s="130"/>
      <c r="W78" s="135" t="s">
        <v>0</v>
      </c>
      <c r="X78" s="130"/>
      <c r="Y78" s="135"/>
      <c r="Z78" s="174"/>
      <c r="AA78" s="160"/>
      <c r="AB78" s="130"/>
      <c r="AC78" s="135" t="s">
        <v>0</v>
      </c>
      <c r="AD78" s="130"/>
      <c r="AE78" s="135"/>
      <c r="AF78" s="174"/>
      <c r="AG78" s="160"/>
      <c r="AH78" s="130"/>
      <c r="AI78" s="135" t="s">
        <v>0</v>
      </c>
      <c r="AJ78" s="130"/>
      <c r="AK78" s="135"/>
      <c r="AL78" s="174"/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313"/>
      <c r="NS78" s="313" t="s">
        <v>0</v>
      </c>
      <c r="NT78" s="313"/>
      <c r="NU78" s="311" t="s">
        <v>353</v>
      </c>
      <c r="NV78" s="312" t="s">
        <v>353</v>
      </c>
      <c r="NW78" s="168"/>
    </row>
    <row r="79" spans="1:387" ht="15" x14ac:dyDescent="0.2">
      <c r="A79" s="128">
        <f>IF(B79="","",VLOOKUP(B79,'Registrovaní tipéri'!$A$2:$B$101,2,FALSE))</f>
        <v>75</v>
      </c>
      <c r="B79" s="180" t="s">
        <v>356</v>
      </c>
      <c r="C79" s="129"/>
      <c r="D79" s="176"/>
      <c r="E79" s="185" t="s">
        <v>0</v>
      </c>
      <c r="F79" s="172"/>
      <c r="G79" s="192" t="s">
        <v>353</v>
      </c>
      <c r="H79" s="193" t="s">
        <v>353</v>
      </c>
      <c r="I79" s="25"/>
      <c r="J79" s="313">
        <v>1</v>
      </c>
      <c r="K79" s="313" t="s">
        <v>0</v>
      </c>
      <c r="L79" s="313">
        <v>3</v>
      </c>
      <c r="M79" s="311" t="s">
        <v>297</v>
      </c>
      <c r="N79" s="312" t="s">
        <v>286</v>
      </c>
      <c r="O79" s="153"/>
      <c r="P79" s="130"/>
      <c r="Q79" s="135" t="s">
        <v>0</v>
      </c>
      <c r="R79" s="130"/>
      <c r="S79" s="135"/>
      <c r="T79" s="174"/>
      <c r="U79" s="160"/>
      <c r="V79" s="130"/>
      <c r="W79" s="135" t="s">
        <v>0</v>
      </c>
      <c r="X79" s="130"/>
      <c r="Y79" s="135"/>
      <c r="Z79" s="174"/>
      <c r="AA79" s="160"/>
      <c r="AB79" s="130"/>
      <c r="AC79" s="135" t="s">
        <v>0</v>
      </c>
      <c r="AD79" s="130"/>
      <c r="AE79" s="135"/>
      <c r="AF79" s="174"/>
      <c r="AG79" s="160"/>
      <c r="AH79" s="130"/>
      <c r="AI79" s="135" t="s">
        <v>0</v>
      </c>
      <c r="AJ79" s="130"/>
      <c r="AK79" s="135"/>
      <c r="AL79" s="174"/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313"/>
      <c r="NS79" s="313" t="s">
        <v>0</v>
      </c>
      <c r="NT79" s="313"/>
      <c r="NU79" s="311" t="s">
        <v>353</v>
      </c>
      <c r="NV79" s="312" t="s">
        <v>353</v>
      </c>
      <c r="NW79" s="168"/>
    </row>
    <row r="80" spans="1:387" ht="15" x14ac:dyDescent="0.2">
      <c r="A80" s="128">
        <f>IF(B80="","",VLOOKUP(B80,'Registrovaní tipéri'!$A$2:$B$101,2,FALSE))</f>
        <v>16</v>
      </c>
      <c r="B80" s="180" t="s">
        <v>22</v>
      </c>
      <c r="C80" s="129"/>
      <c r="D80" s="176">
        <v>2</v>
      </c>
      <c r="E80" s="185" t="s">
        <v>0</v>
      </c>
      <c r="F80" s="172">
        <v>2</v>
      </c>
      <c r="G80" s="187" t="s">
        <v>299</v>
      </c>
      <c r="H80" s="188" t="s">
        <v>297</v>
      </c>
      <c r="I80" s="25"/>
      <c r="J80" s="313"/>
      <c r="K80" s="313" t="s">
        <v>0</v>
      </c>
      <c r="L80" s="313"/>
      <c r="M80" s="311" t="s">
        <v>353</v>
      </c>
      <c r="N80" s="312" t="s">
        <v>353</v>
      </c>
      <c r="O80" s="153"/>
      <c r="P80" s="130"/>
      <c r="Q80" s="135" t="s">
        <v>0</v>
      </c>
      <c r="R80" s="130"/>
      <c r="S80" s="135"/>
      <c r="T80" s="174"/>
      <c r="U80" s="160"/>
      <c r="V80" s="130"/>
      <c r="W80" s="135" t="s">
        <v>0</v>
      </c>
      <c r="X80" s="130"/>
      <c r="Y80" s="135"/>
      <c r="Z80" s="174"/>
      <c r="AA80" s="160"/>
      <c r="AB80" s="130"/>
      <c r="AC80" s="135" t="s">
        <v>0</v>
      </c>
      <c r="AD80" s="130"/>
      <c r="AE80" s="135"/>
      <c r="AF80" s="174"/>
      <c r="AG80" s="160"/>
      <c r="AH80" s="130"/>
      <c r="AI80" s="135" t="s">
        <v>0</v>
      </c>
      <c r="AJ80" s="130"/>
      <c r="AK80" s="135"/>
      <c r="AL80" s="174"/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313"/>
      <c r="NS80" s="313" t="s">
        <v>0</v>
      </c>
      <c r="NT80" s="313"/>
      <c r="NU80" s="311" t="s">
        <v>353</v>
      </c>
      <c r="NV80" s="312" t="s">
        <v>353</v>
      </c>
      <c r="NW80" s="168"/>
    </row>
    <row r="81" spans="1:387" ht="15" x14ac:dyDescent="0.2">
      <c r="A81" s="128">
        <f>IF(B81="","",VLOOKUP(B81,'Registrovaní tipéri'!$A$2:$B$101,2,FALSE))</f>
        <v>49</v>
      </c>
      <c r="B81" s="180" t="s">
        <v>28</v>
      </c>
      <c r="C81" s="129"/>
      <c r="D81" s="176">
        <v>2</v>
      </c>
      <c r="E81" s="185" t="s">
        <v>0</v>
      </c>
      <c r="F81" s="172">
        <v>3</v>
      </c>
      <c r="G81" s="187" t="s">
        <v>297</v>
      </c>
      <c r="H81" s="188" t="s">
        <v>286</v>
      </c>
      <c r="I81" s="25"/>
      <c r="J81" s="313">
        <v>0</v>
      </c>
      <c r="K81" s="313" t="s">
        <v>0</v>
      </c>
      <c r="L81" s="313">
        <v>3</v>
      </c>
      <c r="M81" s="311" t="s">
        <v>297</v>
      </c>
      <c r="N81" s="312" t="s">
        <v>286</v>
      </c>
      <c r="O81" s="153"/>
      <c r="P81" s="130"/>
      <c r="Q81" s="135" t="s">
        <v>0</v>
      </c>
      <c r="R81" s="130"/>
      <c r="S81" s="135"/>
      <c r="T81" s="174"/>
      <c r="U81" s="160"/>
      <c r="V81" s="130"/>
      <c r="W81" s="135" t="s">
        <v>0</v>
      </c>
      <c r="X81" s="130"/>
      <c r="Y81" s="135"/>
      <c r="Z81" s="174"/>
      <c r="AA81" s="160"/>
      <c r="AB81" s="130"/>
      <c r="AC81" s="135" t="s">
        <v>0</v>
      </c>
      <c r="AD81" s="130"/>
      <c r="AE81" s="135"/>
      <c r="AF81" s="174"/>
      <c r="AG81" s="160"/>
      <c r="AH81" s="130"/>
      <c r="AI81" s="135" t="s">
        <v>0</v>
      </c>
      <c r="AJ81" s="130"/>
      <c r="AK81" s="135"/>
      <c r="AL81" s="174"/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313"/>
      <c r="NS81" s="313" t="s">
        <v>0</v>
      </c>
      <c r="NT81" s="313"/>
      <c r="NU81" s="311" t="s">
        <v>353</v>
      </c>
      <c r="NV81" s="312" t="s">
        <v>353</v>
      </c>
      <c r="NW81" s="168"/>
    </row>
    <row r="82" spans="1:387" ht="15" x14ac:dyDescent="0.2">
      <c r="A82" s="128" t="str">
        <f>IF(B82="","",VLOOKUP(B82,'Registrovaní tipéri'!$A$2:$B$101,2,FALSE))</f>
        <v/>
      </c>
      <c r="B82" s="170"/>
      <c r="C82" s="129"/>
      <c r="D82" s="176"/>
      <c r="E82" s="185" t="s">
        <v>0</v>
      </c>
      <c r="F82" s="172"/>
      <c r="G82" s="192" t="s">
        <v>353</v>
      </c>
      <c r="H82" s="193" t="s">
        <v>353</v>
      </c>
      <c r="I82" s="25"/>
      <c r="J82" s="313"/>
      <c r="K82" s="313" t="s">
        <v>0</v>
      </c>
      <c r="L82" s="313"/>
      <c r="M82" s="311" t="s">
        <v>353</v>
      </c>
      <c r="N82" s="312" t="s">
        <v>353</v>
      </c>
      <c r="O82" s="153"/>
      <c r="P82" s="130"/>
      <c r="Q82" s="135" t="s">
        <v>0</v>
      </c>
      <c r="R82" s="130"/>
      <c r="S82" s="135"/>
      <c r="T82" s="174"/>
      <c r="U82" s="160"/>
      <c r="V82" s="130"/>
      <c r="W82" s="135" t="s">
        <v>0</v>
      </c>
      <c r="X82" s="130"/>
      <c r="Y82" s="135"/>
      <c r="Z82" s="174"/>
      <c r="AA82" s="160"/>
      <c r="AB82" s="130"/>
      <c r="AC82" s="135" t="s">
        <v>0</v>
      </c>
      <c r="AD82" s="130"/>
      <c r="AE82" s="135"/>
      <c r="AF82" s="174"/>
      <c r="AG82" s="160"/>
      <c r="AH82" s="130"/>
      <c r="AI82" s="135" t="s">
        <v>0</v>
      </c>
      <c r="AJ82" s="130"/>
      <c r="AK82" s="135"/>
      <c r="AL82" s="174"/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313"/>
      <c r="NS82" s="313" t="s">
        <v>0</v>
      </c>
      <c r="NT82" s="313"/>
      <c r="NU82" s="311" t="s">
        <v>353</v>
      </c>
      <c r="NV82" s="312" t="s">
        <v>353</v>
      </c>
      <c r="NW82" s="168"/>
    </row>
    <row r="83" spans="1:387" ht="15" x14ac:dyDescent="0.2">
      <c r="A83" s="128" t="str">
        <f>IF(B83="","",VLOOKUP(B83,'Registrovaní tipéri'!$A$2:$B$101,2,FALSE))</f>
        <v/>
      </c>
      <c r="B83" s="170"/>
      <c r="C83" s="129"/>
      <c r="D83" s="176"/>
      <c r="E83" s="185" t="s">
        <v>0</v>
      </c>
      <c r="F83" s="172"/>
      <c r="G83" s="192" t="s">
        <v>353</v>
      </c>
      <c r="H83" s="193" t="s">
        <v>353</v>
      </c>
      <c r="I83" s="25"/>
      <c r="J83" s="313"/>
      <c r="K83" s="313" t="s">
        <v>0</v>
      </c>
      <c r="L83" s="313"/>
      <c r="M83" s="311" t="s">
        <v>353</v>
      </c>
      <c r="N83" s="312" t="s">
        <v>353</v>
      </c>
      <c r="O83" s="153"/>
      <c r="P83" s="130"/>
      <c r="Q83" s="135" t="s">
        <v>0</v>
      </c>
      <c r="R83" s="130"/>
      <c r="S83" s="135"/>
      <c r="T83" s="174"/>
      <c r="U83" s="160"/>
      <c r="V83" s="130"/>
      <c r="W83" s="135" t="s">
        <v>0</v>
      </c>
      <c r="X83" s="130"/>
      <c r="Y83" s="135"/>
      <c r="Z83" s="174"/>
      <c r="AA83" s="160"/>
      <c r="AB83" s="130"/>
      <c r="AC83" s="135" t="s">
        <v>0</v>
      </c>
      <c r="AD83" s="130"/>
      <c r="AE83" s="135"/>
      <c r="AF83" s="174"/>
      <c r="AG83" s="160"/>
      <c r="AH83" s="130"/>
      <c r="AI83" s="135" t="s">
        <v>0</v>
      </c>
      <c r="AJ83" s="130"/>
      <c r="AK83" s="135"/>
      <c r="AL83" s="174"/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313"/>
      <c r="NS83" s="313" t="s">
        <v>0</v>
      </c>
      <c r="NT83" s="313"/>
      <c r="NU83" s="311" t="s">
        <v>353</v>
      </c>
      <c r="NV83" s="312" t="s">
        <v>353</v>
      </c>
      <c r="NW83" s="168"/>
    </row>
    <row r="84" spans="1:387" ht="15" x14ac:dyDescent="0.2">
      <c r="A84" s="128" t="str">
        <f>IF(B84="","",VLOOKUP(B84,'Registrovaní tipéri'!$A$2:$B$101,2,FALSE))</f>
        <v/>
      </c>
      <c r="B84" s="170"/>
      <c r="C84" s="129"/>
      <c r="D84" s="176"/>
      <c r="E84" s="185" t="s">
        <v>0</v>
      </c>
      <c r="F84" s="172"/>
      <c r="G84" s="192" t="s">
        <v>353</v>
      </c>
      <c r="H84" s="193" t="s">
        <v>353</v>
      </c>
      <c r="I84" s="25"/>
      <c r="J84" s="313"/>
      <c r="K84" s="313" t="s">
        <v>0</v>
      </c>
      <c r="L84" s="313"/>
      <c r="M84" s="311" t="s">
        <v>353</v>
      </c>
      <c r="N84" s="312" t="s">
        <v>353</v>
      </c>
      <c r="O84" s="153"/>
      <c r="P84" s="130"/>
      <c r="Q84" s="135" t="s">
        <v>0</v>
      </c>
      <c r="R84" s="130"/>
      <c r="S84" s="135"/>
      <c r="T84" s="174"/>
      <c r="U84" s="160"/>
      <c r="V84" s="130"/>
      <c r="W84" s="135" t="s">
        <v>0</v>
      </c>
      <c r="X84" s="130"/>
      <c r="Y84" s="135"/>
      <c r="Z84" s="174"/>
      <c r="AA84" s="160"/>
      <c r="AB84" s="130"/>
      <c r="AC84" s="135" t="s">
        <v>0</v>
      </c>
      <c r="AD84" s="130"/>
      <c r="AE84" s="135"/>
      <c r="AF84" s="174"/>
      <c r="AG84" s="160"/>
      <c r="AH84" s="130"/>
      <c r="AI84" s="135" t="s">
        <v>0</v>
      </c>
      <c r="AJ84" s="130"/>
      <c r="AK84" s="135"/>
      <c r="AL84" s="174"/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313"/>
      <c r="NS84" s="313" t="s">
        <v>0</v>
      </c>
      <c r="NT84" s="313"/>
      <c r="NU84" s="311" t="s">
        <v>353</v>
      </c>
      <c r="NV84" s="312" t="s">
        <v>353</v>
      </c>
      <c r="NW84" s="168"/>
    </row>
    <row r="85" spans="1:387" ht="15" x14ac:dyDescent="0.2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313"/>
      <c r="K85" s="313" t="s">
        <v>0</v>
      </c>
      <c r="L85" s="313"/>
      <c r="M85" s="311" t="s">
        <v>353</v>
      </c>
      <c r="N85" s="312" t="s">
        <v>353</v>
      </c>
      <c r="O85" s="153"/>
      <c r="P85" s="130"/>
      <c r="Q85" s="135" t="s">
        <v>0</v>
      </c>
      <c r="R85" s="130"/>
      <c r="S85" s="135"/>
      <c r="T85" s="174"/>
      <c r="U85" s="160"/>
      <c r="V85" s="130"/>
      <c r="W85" s="135" t="s">
        <v>0</v>
      </c>
      <c r="X85" s="130"/>
      <c r="Y85" s="135"/>
      <c r="Z85" s="174"/>
      <c r="AA85" s="160"/>
      <c r="AB85" s="130"/>
      <c r="AC85" s="135" t="s">
        <v>0</v>
      </c>
      <c r="AD85" s="130"/>
      <c r="AE85" s="135"/>
      <c r="AF85" s="174"/>
      <c r="AG85" s="160"/>
      <c r="AH85" s="130"/>
      <c r="AI85" s="135" t="s">
        <v>0</v>
      </c>
      <c r="AJ85" s="130"/>
      <c r="AK85" s="135"/>
      <c r="AL85" s="174"/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313"/>
      <c r="NS85" s="313" t="s">
        <v>0</v>
      </c>
      <c r="NT85" s="313"/>
      <c r="NU85" s="311" t="s">
        <v>353</v>
      </c>
      <c r="NV85" s="312" t="s">
        <v>353</v>
      </c>
      <c r="NW85" s="168"/>
    </row>
    <row r="86" spans="1:387" ht="15" x14ac:dyDescent="0.2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313"/>
      <c r="K86" s="313" t="s">
        <v>0</v>
      </c>
      <c r="L86" s="313"/>
      <c r="M86" s="311" t="s">
        <v>353</v>
      </c>
      <c r="N86" s="312" t="s">
        <v>353</v>
      </c>
      <c r="O86" s="153"/>
      <c r="P86" s="130"/>
      <c r="Q86" s="135" t="s">
        <v>0</v>
      </c>
      <c r="R86" s="130"/>
      <c r="S86" s="135"/>
      <c r="T86" s="174"/>
      <c r="U86" s="160"/>
      <c r="V86" s="130"/>
      <c r="W86" s="135" t="s">
        <v>0</v>
      </c>
      <c r="X86" s="130"/>
      <c r="Y86" s="135"/>
      <c r="Z86" s="174"/>
      <c r="AA86" s="160"/>
      <c r="AB86" s="130"/>
      <c r="AC86" s="135" t="s">
        <v>0</v>
      </c>
      <c r="AD86" s="130"/>
      <c r="AE86" s="135"/>
      <c r="AF86" s="174"/>
      <c r="AG86" s="160"/>
      <c r="AH86" s="130"/>
      <c r="AI86" s="135" t="s">
        <v>0</v>
      </c>
      <c r="AJ86" s="130"/>
      <c r="AK86" s="135"/>
      <c r="AL86" s="174"/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313"/>
      <c r="NS86" s="313" t="s">
        <v>0</v>
      </c>
      <c r="NT86" s="313"/>
      <c r="NU86" s="311" t="s">
        <v>353</v>
      </c>
      <c r="NV86" s="312" t="s">
        <v>353</v>
      </c>
      <c r="NW86" s="168"/>
    </row>
    <row r="87" spans="1:387" ht="15" x14ac:dyDescent="0.2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313"/>
      <c r="K87" s="313" t="s">
        <v>0</v>
      </c>
      <c r="L87" s="313"/>
      <c r="M87" s="311" t="s">
        <v>353</v>
      </c>
      <c r="N87" s="312" t="s">
        <v>353</v>
      </c>
      <c r="O87" s="153"/>
      <c r="P87" s="130"/>
      <c r="Q87" s="135" t="s">
        <v>0</v>
      </c>
      <c r="R87" s="130"/>
      <c r="S87" s="135"/>
      <c r="T87" s="174"/>
      <c r="U87" s="160"/>
      <c r="V87" s="130"/>
      <c r="W87" s="135" t="s">
        <v>0</v>
      </c>
      <c r="X87" s="130"/>
      <c r="Y87" s="135"/>
      <c r="Z87" s="174"/>
      <c r="AA87" s="160"/>
      <c r="AB87" s="130"/>
      <c r="AC87" s="135" t="s">
        <v>0</v>
      </c>
      <c r="AD87" s="130"/>
      <c r="AE87" s="135"/>
      <c r="AF87" s="174"/>
      <c r="AG87" s="160"/>
      <c r="AH87" s="130"/>
      <c r="AI87" s="135" t="s">
        <v>0</v>
      </c>
      <c r="AJ87" s="130"/>
      <c r="AK87" s="135"/>
      <c r="AL87" s="174"/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313"/>
      <c r="NS87" s="313" t="s">
        <v>0</v>
      </c>
      <c r="NT87" s="313"/>
      <c r="NU87" s="311" t="s">
        <v>353</v>
      </c>
      <c r="NV87" s="312" t="s">
        <v>353</v>
      </c>
      <c r="NW87" s="168"/>
    </row>
    <row r="88" spans="1:387" ht="15" x14ac:dyDescent="0.2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313"/>
      <c r="K88" s="313" t="s">
        <v>0</v>
      </c>
      <c r="L88" s="313"/>
      <c r="M88" s="311" t="s">
        <v>353</v>
      </c>
      <c r="N88" s="312" t="s">
        <v>353</v>
      </c>
      <c r="O88" s="153"/>
      <c r="P88" s="130"/>
      <c r="Q88" s="135" t="s">
        <v>0</v>
      </c>
      <c r="R88" s="130"/>
      <c r="S88" s="135"/>
      <c r="T88" s="174"/>
      <c r="U88" s="160"/>
      <c r="V88" s="130"/>
      <c r="W88" s="135" t="s">
        <v>0</v>
      </c>
      <c r="X88" s="130"/>
      <c r="Y88" s="135"/>
      <c r="Z88" s="174"/>
      <c r="AA88" s="160"/>
      <c r="AB88" s="130"/>
      <c r="AC88" s="135" t="s">
        <v>0</v>
      </c>
      <c r="AD88" s="130"/>
      <c r="AE88" s="135"/>
      <c r="AF88" s="174"/>
      <c r="AG88" s="160"/>
      <c r="AH88" s="130"/>
      <c r="AI88" s="135" t="s">
        <v>0</v>
      </c>
      <c r="AJ88" s="130"/>
      <c r="AK88" s="135"/>
      <c r="AL88" s="174"/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313"/>
      <c r="NS88" s="313" t="s">
        <v>0</v>
      </c>
      <c r="NT88" s="313"/>
      <c r="NU88" s="311" t="s">
        <v>353</v>
      </c>
      <c r="NV88" s="312" t="s">
        <v>353</v>
      </c>
      <c r="NW88" s="168"/>
    </row>
    <row r="89" spans="1:387" ht="15" x14ac:dyDescent="0.2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313"/>
      <c r="K89" s="313" t="s">
        <v>0</v>
      </c>
      <c r="L89" s="313"/>
      <c r="M89" s="311" t="s">
        <v>353</v>
      </c>
      <c r="N89" s="312" t="s">
        <v>353</v>
      </c>
      <c r="O89" s="153"/>
      <c r="P89" s="130"/>
      <c r="Q89" s="135" t="s">
        <v>0</v>
      </c>
      <c r="R89" s="130"/>
      <c r="S89" s="135"/>
      <c r="T89" s="174"/>
      <c r="U89" s="160"/>
      <c r="V89" s="130"/>
      <c r="W89" s="135" t="s">
        <v>0</v>
      </c>
      <c r="X89" s="130"/>
      <c r="Y89" s="135"/>
      <c r="Z89" s="174"/>
      <c r="AA89" s="160"/>
      <c r="AB89" s="130"/>
      <c r="AC89" s="135" t="s">
        <v>0</v>
      </c>
      <c r="AD89" s="130"/>
      <c r="AE89" s="135"/>
      <c r="AF89" s="174"/>
      <c r="AG89" s="160"/>
      <c r="AH89" s="130"/>
      <c r="AI89" s="135" t="s">
        <v>0</v>
      </c>
      <c r="AJ89" s="130"/>
      <c r="AK89" s="135"/>
      <c r="AL89" s="174"/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313"/>
      <c r="NS89" s="313" t="s">
        <v>0</v>
      </c>
      <c r="NT89" s="313"/>
      <c r="NU89" s="311" t="s">
        <v>353</v>
      </c>
      <c r="NV89" s="312" t="s">
        <v>353</v>
      </c>
      <c r="NW89" s="168"/>
    </row>
    <row r="90" spans="1:387" ht="15" x14ac:dyDescent="0.2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313"/>
      <c r="K90" s="313" t="s">
        <v>0</v>
      </c>
      <c r="L90" s="313"/>
      <c r="M90" s="311" t="s">
        <v>353</v>
      </c>
      <c r="N90" s="312" t="s">
        <v>353</v>
      </c>
      <c r="O90" s="153"/>
      <c r="P90" s="130"/>
      <c r="Q90" s="135" t="s">
        <v>0</v>
      </c>
      <c r="R90" s="130"/>
      <c r="S90" s="135"/>
      <c r="T90" s="174"/>
      <c r="U90" s="160"/>
      <c r="V90" s="130"/>
      <c r="W90" s="135" t="s">
        <v>0</v>
      </c>
      <c r="X90" s="130"/>
      <c r="Y90" s="135"/>
      <c r="Z90" s="174"/>
      <c r="AA90" s="160"/>
      <c r="AB90" s="130"/>
      <c r="AC90" s="135" t="s">
        <v>0</v>
      </c>
      <c r="AD90" s="130"/>
      <c r="AE90" s="135"/>
      <c r="AF90" s="174"/>
      <c r="AG90" s="160"/>
      <c r="AH90" s="130"/>
      <c r="AI90" s="135" t="s">
        <v>0</v>
      </c>
      <c r="AJ90" s="130"/>
      <c r="AK90" s="135"/>
      <c r="AL90" s="174"/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313"/>
      <c r="NS90" s="313" t="s">
        <v>0</v>
      </c>
      <c r="NT90" s="313"/>
      <c r="NU90" s="311" t="s">
        <v>353</v>
      </c>
      <c r="NV90" s="312" t="s">
        <v>353</v>
      </c>
      <c r="NW90" s="168"/>
    </row>
    <row r="91" spans="1:387" ht="15" x14ac:dyDescent="0.2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313"/>
      <c r="K91" s="313" t="s">
        <v>0</v>
      </c>
      <c r="L91" s="313"/>
      <c r="M91" s="311" t="s">
        <v>353</v>
      </c>
      <c r="N91" s="312" t="s">
        <v>353</v>
      </c>
      <c r="O91" s="153"/>
      <c r="P91" s="130"/>
      <c r="Q91" s="135" t="s">
        <v>0</v>
      </c>
      <c r="R91" s="130"/>
      <c r="S91" s="135"/>
      <c r="T91" s="174"/>
      <c r="U91" s="160"/>
      <c r="V91" s="130"/>
      <c r="W91" s="135" t="s">
        <v>0</v>
      </c>
      <c r="X91" s="130"/>
      <c r="Y91" s="135"/>
      <c r="Z91" s="174"/>
      <c r="AA91" s="160"/>
      <c r="AB91" s="130"/>
      <c r="AC91" s="135" t="s">
        <v>0</v>
      </c>
      <c r="AD91" s="130"/>
      <c r="AE91" s="135"/>
      <c r="AF91" s="174"/>
      <c r="AG91" s="160"/>
      <c r="AH91" s="130"/>
      <c r="AI91" s="135" t="s">
        <v>0</v>
      </c>
      <c r="AJ91" s="130"/>
      <c r="AK91" s="135"/>
      <c r="AL91" s="174"/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313"/>
      <c r="NS91" s="313" t="s">
        <v>0</v>
      </c>
      <c r="NT91" s="313"/>
      <c r="NU91" s="311" t="s">
        <v>353</v>
      </c>
      <c r="NV91" s="312" t="s">
        <v>353</v>
      </c>
      <c r="NW91" s="168"/>
    </row>
    <row r="92" spans="1:387" ht="15" x14ac:dyDescent="0.2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313"/>
      <c r="K92" s="313" t="s">
        <v>0</v>
      </c>
      <c r="L92" s="313"/>
      <c r="M92" s="311" t="s">
        <v>353</v>
      </c>
      <c r="N92" s="312" t="s">
        <v>353</v>
      </c>
      <c r="O92" s="153"/>
      <c r="P92" s="130"/>
      <c r="Q92" s="135" t="s">
        <v>0</v>
      </c>
      <c r="R92" s="130"/>
      <c r="S92" s="135"/>
      <c r="T92" s="174"/>
      <c r="U92" s="160"/>
      <c r="V92" s="130"/>
      <c r="W92" s="135" t="s">
        <v>0</v>
      </c>
      <c r="X92" s="130"/>
      <c r="Y92" s="135"/>
      <c r="Z92" s="174"/>
      <c r="AA92" s="160"/>
      <c r="AB92" s="130"/>
      <c r="AC92" s="135" t="s">
        <v>0</v>
      </c>
      <c r="AD92" s="130"/>
      <c r="AE92" s="135"/>
      <c r="AF92" s="174"/>
      <c r="AG92" s="160"/>
      <c r="AH92" s="130"/>
      <c r="AI92" s="135" t="s">
        <v>0</v>
      </c>
      <c r="AJ92" s="130"/>
      <c r="AK92" s="135"/>
      <c r="AL92" s="174"/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313"/>
      <c r="NS92" s="313" t="s">
        <v>0</v>
      </c>
      <c r="NT92" s="313"/>
      <c r="NU92" s="311" t="s">
        <v>353</v>
      </c>
      <c r="NV92" s="312" t="s">
        <v>353</v>
      </c>
      <c r="NW92" s="168"/>
    </row>
    <row r="93" spans="1:387" ht="15" x14ac:dyDescent="0.2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313"/>
      <c r="K93" s="313" t="s">
        <v>0</v>
      </c>
      <c r="L93" s="313"/>
      <c r="M93" s="311" t="s">
        <v>353</v>
      </c>
      <c r="N93" s="312" t="s">
        <v>353</v>
      </c>
      <c r="O93" s="153"/>
      <c r="P93" s="130"/>
      <c r="Q93" s="135" t="s">
        <v>0</v>
      </c>
      <c r="R93" s="130"/>
      <c r="S93" s="135"/>
      <c r="T93" s="174"/>
      <c r="U93" s="160"/>
      <c r="V93" s="130"/>
      <c r="W93" s="135" t="s">
        <v>0</v>
      </c>
      <c r="X93" s="130"/>
      <c r="Y93" s="135"/>
      <c r="Z93" s="174"/>
      <c r="AA93" s="160"/>
      <c r="AB93" s="130"/>
      <c r="AC93" s="135" t="s">
        <v>0</v>
      </c>
      <c r="AD93" s="130"/>
      <c r="AE93" s="135"/>
      <c r="AF93" s="174"/>
      <c r="AG93" s="160"/>
      <c r="AH93" s="130"/>
      <c r="AI93" s="135" t="s">
        <v>0</v>
      </c>
      <c r="AJ93" s="130"/>
      <c r="AK93" s="135"/>
      <c r="AL93" s="174"/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313"/>
      <c r="NS93" s="313" t="s">
        <v>0</v>
      </c>
      <c r="NT93" s="313"/>
      <c r="NU93" s="311" t="s">
        <v>353</v>
      </c>
      <c r="NV93" s="312" t="s">
        <v>353</v>
      </c>
      <c r="NW93" s="168"/>
    </row>
    <row r="94" spans="1:387" ht="15" x14ac:dyDescent="0.2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313"/>
      <c r="K94" s="313" t="s">
        <v>0</v>
      </c>
      <c r="L94" s="313"/>
      <c r="M94" s="311" t="s">
        <v>353</v>
      </c>
      <c r="N94" s="312" t="s">
        <v>353</v>
      </c>
      <c r="O94" s="153"/>
      <c r="P94" s="130"/>
      <c r="Q94" s="135" t="s">
        <v>0</v>
      </c>
      <c r="R94" s="130"/>
      <c r="S94" s="135"/>
      <c r="T94" s="174"/>
      <c r="U94" s="160"/>
      <c r="V94" s="130"/>
      <c r="W94" s="135" t="s">
        <v>0</v>
      </c>
      <c r="X94" s="130"/>
      <c r="Y94" s="135"/>
      <c r="Z94" s="174"/>
      <c r="AA94" s="160"/>
      <c r="AB94" s="130"/>
      <c r="AC94" s="135" t="s">
        <v>0</v>
      </c>
      <c r="AD94" s="130"/>
      <c r="AE94" s="135"/>
      <c r="AF94" s="174"/>
      <c r="AG94" s="160"/>
      <c r="AH94" s="130"/>
      <c r="AI94" s="135" t="s">
        <v>0</v>
      </c>
      <c r="AJ94" s="130"/>
      <c r="AK94" s="135"/>
      <c r="AL94" s="174"/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313"/>
      <c r="NS94" s="313" t="s">
        <v>0</v>
      </c>
      <c r="NT94" s="313"/>
      <c r="NU94" s="311" t="s">
        <v>353</v>
      </c>
      <c r="NV94" s="312" t="s">
        <v>353</v>
      </c>
      <c r="NW94" s="168"/>
    </row>
    <row r="95" spans="1:387" ht="15" x14ac:dyDescent="0.2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313"/>
      <c r="K95" s="313" t="s">
        <v>0</v>
      </c>
      <c r="L95" s="313"/>
      <c r="M95" s="311" t="s">
        <v>353</v>
      </c>
      <c r="N95" s="312" t="s">
        <v>353</v>
      </c>
      <c r="O95" s="153"/>
      <c r="P95" s="130"/>
      <c r="Q95" s="135" t="s">
        <v>0</v>
      </c>
      <c r="R95" s="130"/>
      <c r="S95" s="135"/>
      <c r="T95" s="174"/>
      <c r="U95" s="160"/>
      <c r="V95" s="130"/>
      <c r="W95" s="135" t="s">
        <v>0</v>
      </c>
      <c r="X95" s="130"/>
      <c r="Y95" s="135"/>
      <c r="Z95" s="174"/>
      <c r="AA95" s="160"/>
      <c r="AB95" s="130"/>
      <c r="AC95" s="135" t="s">
        <v>0</v>
      </c>
      <c r="AD95" s="130"/>
      <c r="AE95" s="135"/>
      <c r="AF95" s="174"/>
      <c r="AG95" s="160"/>
      <c r="AH95" s="130"/>
      <c r="AI95" s="135" t="s">
        <v>0</v>
      </c>
      <c r="AJ95" s="130"/>
      <c r="AK95" s="135"/>
      <c r="AL95" s="174"/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313"/>
      <c r="NS95" s="313" t="s">
        <v>0</v>
      </c>
      <c r="NT95" s="313"/>
      <c r="NU95" s="311" t="s">
        <v>353</v>
      </c>
      <c r="NV95" s="312" t="s">
        <v>353</v>
      </c>
      <c r="NW95" s="168"/>
    </row>
    <row r="96" spans="1:387" ht="15" x14ac:dyDescent="0.2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313"/>
      <c r="K96" s="313" t="s">
        <v>0</v>
      </c>
      <c r="L96" s="313"/>
      <c r="M96" s="311" t="s">
        <v>353</v>
      </c>
      <c r="N96" s="312" t="s">
        <v>353</v>
      </c>
      <c r="O96" s="153"/>
      <c r="P96" s="130"/>
      <c r="Q96" s="135" t="s">
        <v>0</v>
      </c>
      <c r="R96" s="130"/>
      <c r="S96" s="135"/>
      <c r="T96" s="174"/>
      <c r="U96" s="160"/>
      <c r="V96" s="130"/>
      <c r="W96" s="135" t="s">
        <v>0</v>
      </c>
      <c r="X96" s="130"/>
      <c r="Y96" s="135"/>
      <c r="Z96" s="174"/>
      <c r="AA96" s="160"/>
      <c r="AB96" s="130"/>
      <c r="AC96" s="135" t="s">
        <v>0</v>
      </c>
      <c r="AD96" s="130"/>
      <c r="AE96" s="135"/>
      <c r="AF96" s="174"/>
      <c r="AG96" s="160"/>
      <c r="AH96" s="130"/>
      <c r="AI96" s="135" t="s">
        <v>0</v>
      </c>
      <c r="AJ96" s="130"/>
      <c r="AK96" s="135"/>
      <c r="AL96" s="174"/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313"/>
      <c r="NS96" s="313" t="s">
        <v>0</v>
      </c>
      <c r="NT96" s="313"/>
      <c r="NU96" s="311" t="s">
        <v>353</v>
      </c>
      <c r="NV96" s="312" t="s">
        <v>353</v>
      </c>
      <c r="NW96" s="168"/>
    </row>
    <row r="97" spans="1:387" ht="15" x14ac:dyDescent="0.2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313"/>
      <c r="K97" s="313" t="s">
        <v>0</v>
      </c>
      <c r="L97" s="313"/>
      <c r="M97" s="311" t="s">
        <v>353</v>
      </c>
      <c r="N97" s="312" t="s">
        <v>353</v>
      </c>
      <c r="O97" s="153"/>
      <c r="P97" s="130"/>
      <c r="Q97" s="135" t="s">
        <v>0</v>
      </c>
      <c r="R97" s="130"/>
      <c r="S97" s="135"/>
      <c r="T97" s="174"/>
      <c r="U97" s="160"/>
      <c r="V97" s="130"/>
      <c r="W97" s="135" t="s">
        <v>0</v>
      </c>
      <c r="X97" s="130"/>
      <c r="Y97" s="135"/>
      <c r="Z97" s="174"/>
      <c r="AA97" s="160"/>
      <c r="AB97" s="130"/>
      <c r="AC97" s="135" t="s">
        <v>0</v>
      </c>
      <c r="AD97" s="130"/>
      <c r="AE97" s="135"/>
      <c r="AF97" s="174"/>
      <c r="AG97" s="160"/>
      <c r="AH97" s="130"/>
      <c r="AI97" s="135" t="s">
        <v>0</v>
      </c>
      <c r="AJ97" s="130"/>
      <c r="AK97" s="135"/>
      <c r="AL97" s="174"/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313"/>
      <c r="NS97" s="313" t="s">
        <v>0</v>
      </c>
      <c r="NT97" s="313"/>
      <c r="NU97" s="311" t="s">
        <v>353</v>
      </c>
      <c r="NV97" s="312" t="s">
        <v>353</v>
      </c>
      <c r="NW97" s="168"/>
    </row>
    <row r="98" spans="1:387" ht="15" x14ac:dyDescent="0.2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313"/>
      <c r="K98" s="313" t="s">
        <v>0</v>
      </c>
      <c r="L98" s="313"/>
      <c r="M98" s="311" t="s">
        <v>353</v>
      </c>
      <c r="N98" s="312" t="s">
        <v>353</v>
      </c>
      <c r="O98" s="153"/>
      <c r="P98" s="130"/>
      <c r="Q98" s="135" t="s">
        <v>0</v>
      </c>
      <c r="R98" s="130"/>
      <c r="S98" s="135"/>
      <c r="T98" s="174"/>
      <c r="U98" s="160"/>
      <c r="V98" s="130"/>
      <c r="W98" s="135" t="s">
        <v>0</v>
      </c>
      <c r="X98" s="130"/>
      <c r="Y98" s="135"/>
      <c r="Z98" s="174"/>
      <c r="AA98" s="160"/>
      <c r="AB98" s="130"/>
      <c r="AC98" s="135" t="s">
        <v>0</v>
      </c>
      <c r="AD98" s="130"/>
      <c r="AE98" s="135"/>
      <c r="AF98" s="174"/>
      <c r="AG98" s="160"/>
      <c r="AH98" s="130"/>
      <c r="AI98" s="135" t="s">
        <v>0</v>
      </c>
      <c r="AJ98" s="130"/>
      <c r="AK98" s="135"/>
      <c r="AL98" s="174"/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313"/>
      <c r="NS98" s="313" t="s">
        <v>0</v>
      </c>
      <c r="NT98" s="313"/>
      <c r="NU98" s="311" t="s">
        <v>353</v>
      </c>
      <c r="NV98" s="312" t="s">
        <v>353</v>
      </c>
      <c r="NW98" s="168"/>
    </row>
    <row r="99" spans="1:387" ht="15" x14ac:dyDescent="0.2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313"/>
      <c r="K99" s="313" t="s">
        <v>0</v>
      </c>
      <c r="L99" s="313"/>
      <c r="M99" s="311" t="s">
        <v>353</v>
      </c>
      <c r="N99" s="312" t="s">
        <v>353</v>
      </c>
      <c r="O99" s="153"/>
      <c r="P99" s="130"/>
      <c r="Q99" s="135" t="s">
        <v>0</v>
      </c>
      <c r="R99" s="130"/>
      <c r="S99" s="135"/>
      <c r="T99" s="174"/>
      <c r="U99" s="160"/>
      <c r="V99" s="130"/>
      <c r="W99" s="135" t="s">
        <v>0</v>
      </c>
      <c r="X99" s="130"/>
      <c r="Y99" s="135"/>
      <c r="Z99" s="174"/>
      <c r="AA99" s="160"/>
      <c r="AB99" s="130"/>
      <c r="AC99" s="135" t="s">
        <v>0</v>
      </c>
      <c r="AD99" s="130"/>
      <c r="AE99" s="135"/>
      <c r="AF99" s="174"/>
      <c r="AG99" s="160"/>
      <c r="AH99" s="130"/>
      <c r="AI99" s="135" t="s">
        <v>0</v>
      </c>
      <c r="AJ99" s="130"/>
      <c r="AK99" s="135"/>
      <c r="AL99" s="174"/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313"/>
      <c r="NS99" s="313" t="s">
        <v>0</v>
      </c>
      <c r="NT99" s="313"/>
      <c r="NU99" s="311" t="s">
        <v>353</v>
      </c>
      <c r="NV99" s="312" t="s">
        <v>353</v>
      </c>
      <c r="NW99" s="168"/>
    </row>
    <row r="100" spans="1:387" ht="15" x14ac:dyDescent="0.2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313"/>
      <c r="K100" s="313" t="s">
        <v>0</v>
      </c>
      <c r="L100" s="313"/>
      <c r="M100" s="311" t="s">
        <v>353</v>
      </c>
      <c r="N100" s="312" t="s">
        <v>353</v>
      </c>
      <c r="O100" s="153"/>
      <c r="P100" s="130"/>
      <c r="Q100" s="135" t="s">
        <v>0</v>
      </c>
      <c r="R100" s="130"/>
      <c r="S100" s="135"/>
      <c r="T100" s="174"/>
      <c r="U100" s="160"/>
      <c r="V100" s="130"/>
      <c r="W100" s="135" t="s">
        <v>0</v>
      </c>
      <c r="X100" s="130"/>
      <c r="Y100" s="135"/>
      <c r="Z100" s="174"/>
      <c r="AA100" s="160"/>
      <c r="AB100" s="130"/>
      <c r="AC100" s="135" t="s">
        <v>0</v>
      </c>
      <c r="AD100" s="130"/>
      <c r="AE100" s="135"/>
      <c r="AF100" s="174"/>
      <c r="AG100" s="160"/>
      <c r="AH100" s="130"/>
      <c r="AI100" s="135" t="s">
        <v>0</v>
      </c>
      <c r="AJ100" s="130"/>
      <c r="AK100" s="135"/>
      <c r="AL100" s="174"/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313"/>
      <c r="NS100" s="313" t="s">
        <v>0</v>
      </c>
      <c r="NT100" s="313"/>
      <c r="NU100" s="311" t="s">
        <v>353</v>
      </c>
      <c r="NV100" s="312" t="s">
        <v>353</v>
      </c>
      <c r="NW100" s="168"/>
    </row>
    <row r="101" spans="1:387" ht="15" x14ac:dyDescent="0.2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313"/>
      <c r="K101" s="313" t="s">
        <v>0</v>
      </c>
      <c r="L101" s="313"/>
      <c r="M101" s="311" t="s">
        <v>353</v>
      </c>
      <c r="N101" s="312" t="s">
        <v>353</v>
      </c>
      <c r="O101" s="153"/>
      <c r="P101" s="130"/>
      <c r="Q101" s="135" t="s">
        <v>0</v>
      </c>
      <c r="R101" s="130"/>
      <c r="S101" s="135"/>
      <c r="T101" s="174"/>
      <c r="U101" s="160"/>
      <c r="V101" s="130"/>
      <c r="W101" s="135" t="s">
        <v>0</v>
      </c>
      <c r="X101" s="130"/>
      <c r="Y101" s="135"/>
      <c r="Z101" s="174"/>
      <c r="AA101" s="160"/>
      <c r="AB101" s="130"/>
      <c r="AC101" s="135" t="s">
        <v>0</v>
      </c>
      <c r="AD101" s="130"/>
      <c r="AE101" s="135"/>
      <c r="AF101" s="174"/>
      <c r="AG101" s="160"/>
      <c r="AH101" s="130"/>
      <c r="AI101" s="135" t="s">
        <v>0</v>
      </c>
      <c r="AJ101" s="130"/>
      <c r="AK101" s="135"/>
      <c r="AL101" s="174"/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313"/>
      <c r="NS101" s="313" t="s">
        <v>0</v>
      </c>
      <c r="NT101" s="313"/>
      <c r="NU101" s="311" t="s">
        <v>353</v>
      </c>
      <c r="NV101" s="312" t="s">
        <v>353</v>
      </c>
      <c r="NW101" s="168"/>
    </row>
    <row r="102" spans="1:387" ht="15" x14ac:dyDescent="0.2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314"/>
      <c r="K102" s="311" t="s">
        <v>0</v>
      </c>
      <c r="L102" s="311"/>
      <c r="M102" s="311" t="s">
        <v>353</v>
      </c>
      <c r="N102" s="312" t="s">
        <v>353</v>
      </c>
      <c r="O102" s="154"/>
      <c r="P102" s="175"/>
      <c r="Q102" s="173" t="s">
        <v>0</v>
      </c>
      <c r="R102" s="172"/>
      <c r="S102" s="173"/>
      <c r="T102" s="174"/>
      <c r="U102" s="160"/>
      <c r="V102" s="175"/>
      <c r="W102" s="173" t="s">
        <v>0</v>
      </c>
      <c r="X102" s="172"/>
      <c r="Y102" s="173"/>
      <c r="Z102" s="174"/>
      <c r="AA102" s="160"/>
      <c r="AB102" s="175"/>
      <c r="AC102" s="173" t="s">
        <v>0</v>
      </c>
      <c r="AD102" s="172"/>
      <c r="AE102" s="173"/>
      <c r="AF102" s="174"/>
      <c r="AG102" s="160"/>
      <c r="AH102" s="175"/>
      <c r="AI102" s="173" t="s">
        <v>0</v>
      </c>
      <c r="AJ102" s="172"/>
      <c r="AK102" s="173"/>
      <c r="AL102" s="174"/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314"/>
      <c r="NS102" s="311" t="s">
        <v>0</v>
      </c>
      <c r="NT102" s="311"/>
      <c r="NU102" s="311" t="s">
        <v>353</v>
      </c>
      <c r="NV102" s="312" t="s">
        <v>353</v>
      </c>
      <c r="NW102" s="168"/>
    </row>
    <row r="103" spans="1:387" ht="15" x14ac:dyDescent="0.2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311"/>
      <c r="K103" s="311" t="s">
        <v>0</v>
      </c>
      <c r="L103" s="311"/>
      <c r="M103" s="311" t="s">
        <v>353</v>
      </c>
      <c r="N103" s="312" t="s">
        <v>353</v>
      </c>
      <c r="O103" s="154"/>
      <c r="P103" s="172"/>
      <c r="Q103" s="173" t="s">
        <v>0</v>
      </c>
      <c r="R103" s="172"/>
      <c r="S103" s="173"/>
      <c r="T103" s="174"/>
      <c r="U103" s="160"/>
      <c r="V103" s="172"/>
      <c r="W103" s="173" t="s">
        <v>0</v>
      </c>
      <c r="X103" s="172"/>
      <c r="Y103" s="173"/>
      <c r="Z103" s="174"/>
      <c r="AA103" s="160"/>
      <c r="AB103" s="172"/>
      <c r="AC103" s="173" t="s">
        <v>0</v>
      </c>
      <c r="AD103" s="172"/>
      <c r="AE103" s="173"/>
      <c r="AF103" s="174"/>
      <c r="AG103" s="160"/>
      <c r="AH103" s="172"/>
      <c r="AI103" s="173" t="s">
        <v>0</v>
      </c>
      <c r="AJ103" s="172"/>
      <c r="AK103" s="173"/>
      <c r="AL103" s="174"/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311"/>
      <c r="NS103" s="311" t="s">
        <v>0</v>
      </c>
      <c r="NT103" s="311"/>
      <c r="NU103" s="311" t="s">
        <v>353</v>
      </c>
      <c r="NV103" s="312" t="s">
        <v>353</v>
      </c>
      <c r="NW103" s="168"/>
    </row>
    <row r="104" spans="1:387" ht="15" x14ac:dyDescent="0.2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315"/>
      <c r="K104" s="313" t="s">
        <v>0</v>
      </c>
      <c r="L104" s="313"/>
      <c r="M104" s="311" t="s">
        <v>353</v>
      </c>
      <c r="N104" s="312" t="s">
        <v>353</v>
      </c>
      <c r="O104" s="153"/>
      <c r="P104" s="176"/>
      <c r="Q104" s="135" t="s">
        <v>0</v>
      </c>
      <c r="R104" s="130"/>
      <c r="S104" s="135"/>
      <c r="T104" s="174"/>
      <c r="U104" s="160"/>
      <c r="V104" s="176"/>
      <c r="W104" s="135" t="s">
        <v>0</v>
      </c>
      <c r="X104" s="130"/>
      <c r="Y104" s="135"/>
      <c r="Z104" s="174"/>
      <c r="AA104" s="160"/>
      <c r="AB104" s="176"/>
      <c r="AC104" s="135" t="s">
        <v>0</v>
      </c>
      <c r="AD104" s="130"/>
      <c r="AE104" s="135"/>
      <c r="AF104" s="174"/>
      <c r="AG104" s="160"/>
      <c r="AH104" s="176"/>
      <c r="AI104" s="135" t="s">
        <v>0</v>
      </c>
      <c r="AJ104" s="130"/>
      <c r="AK104" s="135"/>
      <c r="AL104" s="174"/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315"/>
      <c r="NS104" s="313" t="s">
        <v>0</v>
      </c>
      <c r="NT104" s="313"/>
      <c r="NU104" s="311" t="s">
        <v>353</v>
      </c>
      <c r="NV104" s="312" t="s">
        <v>353</v>
      </c>
      <c r="NW104" s="177"/>
    </row>
    <row r="105" spans="1:387" ht="15" x14ac:dyDescent="0.2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313"/>
      <c r="K105" s="313" t="s">
        <v>0</v>
      </c>
      <c r="L105" s="313"/>
      <c r="M105" s="311" t="s">
        <v>353</v>
      </c>
      <c r="N105" s="312" t="s">
        <v>353</v>
      </c>
      <c r="O105" s="153"/>
      <c r="P105" s="130"/>
      <c r="Q105" s="135" t="s">
        <v>0</v>
      </c>
      <c r="R105" s="130"/>
      <c r="S105" s="135"/>
      <c r="T105" s="174"/>
      <c r="U105" s="160"/>
      <c r="V105" s="130"/>
      <c r="W105" s="135" t="s">
        <v>0</v>
      </c>
      <c r="X105" s="130"/>
      <c r="Y105" s="135"/>
      <c r="Z105" s="174"/>
      <c r="AA105" s="160"/>
      <c r="AB105" s="130"/>
      <c r="AC105" s="135" t="s">
        <v>0</v>
      </c>
      <c r="AD105" s="130"/>
      <c r="AE105" s="135"/>
      <c r="AF105" s="174"/>
      <c r="AG105" s="160"/>
      <c r="AH105" s="130"/>
      <c r="AI105" s="135" t="s">
        <v>0</v>
      </c>
      <c r="AJ105" s="130"/>
      <c r="AK105" s="135"/>
      <c r="AL105" s="174"/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313"/>
      <c r="NS105" s="313" t="s">
        <v>0</v>
      </c>
      <c r="NT105" s="313"/>
      <c r="NU105" s="311" t="s">
        <v>353</v>
      </c>
      <c r="NV105" s="312" t="s">
        <v>353</v>
      </c>
      <c r="NW105" s="168"/>
    </row>
    <row r="106" spans="1:387" ht="15.75" thickBot="1" x14ac:dyDescent="0.25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316"/>
      <c r="K106" s="317" t="s">
        <v>0</v>
      </c>
      <c r="L106" s="317"/>
      <c r="M106" s="317" t="s">
        <v>353</v>
      </c>
      <c r="N106" s="318" t="s">
        <v>353</v>
      </c>
      <c r="O106" s="153"/>
      <c r="P106" s="136"/>
      <c r="Q106" s="178" t="s">
        <v>0</v>
      </c>
      <c r="R106" s="137"/>
      <c r="S106" s="178"/>
      <c r="T106" s="178"/>
      <c r="U106" s="153"/>
      <c r="V106" s="136"/>
      <c r="W106" s="178" t="s">
        <v>0</v>
      </c>
      <c r="X106" s="137"/>
      <c r="Y106" s="178"/>
      <c r="Z106" s="178"/>
      <c r="AA106" s="153"/>
      <c r="AB106" s="136"/>
      <c r="AC106" s="178" t="s">
        <v>0</v>
      </c>
      <c r="AD106" s="137"/>
      <c r="AE106" s="178"/>
      <c r="AF106" s="178"/>
      <c r="AG106" s="153"/>
      <c r="AH106" s="136"/>
      <c r="AI106" s="178" t="s">
        <v>0</v>
      </c>
      <c r="AJ106" s="137"/>
      <c r="AK106" s="178"/>
      <c r="AL106" s="178"/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316"/>
      <c r="NS106" s="317" t="s">
        <v>0</v>
      </c>
      <c r="NT106" s="317"/>
      <c r="NU106" s="317" t="s">
        <v>353</v>
      </c>
      <c r="NV106" s="318" t="s">
        <v>353</v>
      </c>
      <c r="NW106" s="177"/>
    </row>
    <row r="107" spans="1:387" ht="15" x14ac:dyDescent="0.2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 ht="15" x14ac:dyDescent="0.2">
      <c r="B108" s="46" t="s">
        <v>358</v>
      </c>
      <c r="C108" s="46"/>
      <c r="D108" s="46"/>
      <c r="E108" s="46"/>
      <c r="F108" s="46"/>
      <c r="G108" s="46"/>
      <c r="H108" s="46"/>
      <c r="I108" s="46"/>
      <c r="J108" s="46">
        <v>1</v>
      </c>
      <c r="K108" s="46"/>
      <c r="L108" s="46">
        <v>3</v>
      </c>
      <c r="M108" s="311" t="s">
        <v>353</v>
      </c>
      <c r="N108" s="312" t="s">
        <v>353</v>
      </c>
      <c r="O108" s="46"/>
      <c r="P108" s="46"/>
      <c r="Q108" s="46"/>
      <c r="R108" s="46"/>
      <c r="S108" s="46"/>
      <c r="T108" s="46"/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 x14ac:dyDescent="0.2">
      <c r="B109" s="46" t="s">
        <v>359</v>
      </c>
      <c r="C109" s="46"/>
      <c r="D109" s="46"/>
      <c r="E109" s="46"/>
      <c r="F109" s="46"/>
      <c r="G109" s="46"/>
      <c r="H109" s="46"/>
      <c r="I109" s="46"/>
      <c r="J109" s="46">
        <v>0</v>
      </c>
      <c r="K109" s="46"/>
      <c r="L109" s="46">
        <v>5</v>
      </c>
      <c r="M109" s="46" t="s">
        <v>297</v>
      </c>
      <c r="N109" s="46" t="s">
        <v>301</v>
      </c>
      <c r="O109" s="46"/>
      <c r="P109" s="46"/>
      <c r="Q109" s="46"/>
      <c r="R109" s="46"/>
      <c r="S109" s="46"/>
      <c r="T109" s="46"/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N81">
    <sortCondition ref="B6:B81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90"/>
  <sheetViews>
    <sheetView zoomScale="90" zoomScaleNormal="90" workbookViewId="0">
      <pane xSplit="3" ySplit="11" topLeftCell="D81" activePane="bottomRight" state="frozen"/>
      <selection pane="topRight" activeCell="D1" sqref="D1"/>
      <selection pane="bottomLeft" activeCell="A12" sqref="A12"/>
      <selection pane="bottomRight" activeCell="K9" sqref="K9:M9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23" width="4.28515625" style="20" customWidth="1"/>
    <col min="24" max="24" width="0.85546875" style="20" customWidth="1"/>
    <col min="25" max="30" width="4.28515625" style="20" customWidth="1"/>
    <col min="31" max="31" width="0.85546875" style="20" customWidth="1"/>
    <col min="32" max="37" width="4.28515625" style="20" customWidth="1"/>
    <col min="38" max="38" width="0.85546875" style="20" customWidth="1"/>
    <col min="39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273"/>
      <c r="B1" s="273"/>
      <c r="C1" s="273"/>
      <c r="D1" s="247" t="str">
        <f>Tipy!D1</f>
        <v>Finále</v>
      </c>
      <c r="E1" s="248"/>
      <c r="F1" s="248"/>
      <c r="G1" s="248"/>
      <c r="H1" s="248"/>
      <c r="I1" s="249"/>
      <c r="J1" s="18"/>
      <c r="K1" s="270" t="str">
        <f>Tipy!J1</f>
        <v>1. kolo</v>
      </c>
      <c r="L1" s="271"/>
      <c r="M1" s="271"/>
      <c r="N1" s="271"/>
      <c r="O1" s="271"/>
      <c r="P1" s="272"/>
      <c r="Q1" s="19"/>
      <c r="R1" s="270" t="str">
        <f>Tipy!P1</f>
        <v>2. kolo</v>
      </c>
      <c r="S1" s="271"/>
      <c r="T1" s="271"/>
      <c r="U1" s="271"/>
      <c r="V1" s="271"/>
      <c r="W1" s="272"/>
      <c r="X1" s="19"/>
      <c r="Y1" s="270" t="str">
        <f>Tipy!V1</f>
        <v>3. kolo</v>
      </c>
      <c r="Z1" s="271"/>
      <c r="AA1" s="271"/>
      <c r="AB1" s="271"/>
      <c r="AC1" s="271"/>
      <c r="AD1" s="272"/>
      <c r="AE1" s="19"/>
      <c r="AF1" s="270" t="str">
        <f>Tipy!AB1</f>
        <v>4. kolo</v>
      </c>
      <c r="AG1" s="271"/>
      <c r="AH1" s="271"/>
      <c r="AI1" s="271"/>
      <c r="AJ1" s="271"/>
      <c r="AK1" s="272"/>
      <c r="AL1" s="19"/>
      <c r="AM1" s="270" t="str">
        <f>Tipy!AH1</f>
        <v>5. kolo</v>
      </c>
      <c r="AN1" s="271"/>
      <c r="AO1" s="271"/>
      <c r="AP1" s="271"/>
      <c r="AQ1" s="271"/>
      <c r="AR1" s="272"/>
      <c r="AS1" s="19"/>
      <c r="AT1" s="270" t="str">
        <f>Tipy!AN1</f>
        <v>6. kolo</v>
      </c>
      <c r="AU1" s="271"/>
      <c r="AV1" s="271"/>
      <c r="AW1" s="271"/>
      <c r="AX1" s="271"/>
      <c r="AY1" s="272"/>
      <c r="AZ1" s="19"/>
      <c r="BA1" s="267" t="str">
        <f>Tipy!AT1</f>
        <v>Skupina</v>
      </c>
      <c r="BB1" s="268"/>
      <c r="BC1" s="268"/>
      <c r="BD1" s="268"/>
      <c r="BE1" s="268"/>
      <c r="BF1" s="269"/>
      <c r="BG1" s="19"/>
      <c r="BH1" s="270" t="str">
        <f>Tipy!AZ1</f>
        <v>7. kolo</v>
      </c>
      <c r="BI1" s="271"/>
      <c r="BJ1" s="271"/>
      <c r="BK1" s="271"/>
      <c r="BL1" s="271"/>
      <c r="BM1" s="272"/>
      <c r="BN1" s="19"/>
      <c r="BO1" s="267" t="str">
        <f>Tipy!BF1</f>
        <v>Skupina</v>
      </c>
      <c r="BP1" s="268"/>
      <c r="BQ1" s="268"/>
      <c r="BR1" s="268"/>
      <c r="BS1" s="268"/>
      <c r="BT1" s="269"/>
      <c r="BU1" s="19"/>
      <c r="BV1" s="270" t="str">
        <f>Tipy!BL1</f>
        <v>8. kolo</v>
      </c>
      <c r="BW1" s="271"/>
      <c r="BX1" s="271"/>
      <c r="BY1" s="271"/>
      <c r="BZ1" s="271"/>
      <c r="CA1" s="272"/>
      <c r="CB1" s="19"/>
      <c r="CC1" s="270" t="str">
        <f>Tipy!BR1</f>
        <v>9. kolo</v>
      </c>
      <c r="CD1" s="271"/>
      <c r="CE1" s="271"/>
      <c r="CF1" s="271"/>
      <c r="CG1" s="271"/>
      <c r="CH1" s="272"/>
      <c r="CI1" s="19"/>
      <c r="CJ1" s="267" t="str">
        <f>Tipy!BX1</f>
        <v>Skupina</v>
      </c>
      <c r="CK1" s="268"/>
      <c r="CL1" s="268"/>
      <c r="CM1" s="268"/>
      <c r="CN1" s="268"/>
      <c r="CO1" s="269"/>
      <c r="CP1" s="19"/>
      <c r="CQ1" s="270" t="str">
        <f>Tipy!CD1</f>
        <v>10. kolo</v>
      </c>
      <c r="CR1" s="271"/>
      <c r="CS1" s="271"/>
      <c r="CT1" s="271"/>
      <c r="CU1" s="271"/>
      <c r="CV1" s="272"/>
      <c r="CW1" s="19"/>
      <c r="CX1" s="267" t="str">
        <f>Tipy!CJ1</f>
        <v>Skupina</v>
      </c>
      <c r="CY1" s="268"/>
      <c r="CZ1" s="268"/>
      <c r="DA1" s="268"/>
      <c r="DB1" s="268"/>
      <c r="DC1" s="269"/>
      <c r="DD1" s="19"/>
      <c r="DE1" s="270" t="str">
        <f>Tipy!CP1</f>
        <v>11. kolo</v>
      </c>
      <c r="DF1" s="271"/>
      <c r="DG1" s="271"/>
      <c r="DH1" s="271"/>
      <c r="DI1" s="271"/>
      <c r="DJ1" s="272"/>
      <c r="DK1" s="19"/>
      <c r="DL1" s="270" t="str">
        <f>Tipy!CV1</f>
        <v>12. kolo</v>
      </c>
      <c r="DM1" s="271"/>
      <c r="DN1" s="271"/>
      <c r="DO1" s="271"/>
      <c r="DP1" s="271"/>
      <c r="DQ1" s="272"/>
      <c r="DR1" s="19"/>
      <c r="DS1" s="270" t="str">
        <f>Tipy!DB1</f>
        <v>13. kolo</v>
      </c>
      <c r="DT1" s="271"/>
      <c r="DU1" s="271"/>
      <c r="DV1" s="271"/>
      <c r="DW1" s="271"/>
      <c r="DX1" s="272"/>
      <c r="DY1" s="19"/>
      <c r="DZ1" s="267" t="str">
        <f>Tipy!DH1</f>
        <v>Skupina</v>
      </c>
      <c r="EA1" s="268"/>
      <c r="EB1" s="268"/>
      <c r="EC1" s="268"/>
      <c r="ED1" s="268"/>
      <c r="EE1" s="269"/>
      <c r="EF1" s="19"/>
      <c r="EG1" s="270" t="str">
        <f>Tipy!DN1</f>
        <v>14. kolo</v>
      </c>
      <c r="EH1" s="271"/>
      <c r="EI1" s="271"/>
      <c r="EJ1" s="271"/>
      <c r="EK1" s="271"/>
      <c r="EL1" s="272"/>
      <c r="EM1" s="19"/>
      <c r="EN1" s="267" t="str">
        <f>Tipy!DT1</f>
        <v>Skupina</v>
      </c>
      <c r="EO1" s="268"/>
      <c r="EP1" s="268"/>
      <c r="EQ1" s="268"/>
      <c r="ER1" s="268"/>
      <c r="ES1" s="269"/>
      <c r="ET1" s="19"/>
      <c r="EU1" s="270" t="str">
        <f>Tipy!DZ1</f>
        <v>15. kolo</v>
      </c>
      <c r="EV1" s="271"/>
      <c r="EW1" s="271"/>
      <c r="EX1" s="271"/>
      <c r="EY1" s="271"/>
      <c r="EZ1" s="272"/>
      <c r="FA1" s="19"/>
      <c r="FB1" s="278" t="str">
        <f>Tipy!EF1</f>
        <v>3. kolo</v>
      </c>
      <c r="FC1" s="276"/>
      <c r="FD1" s="276"/>
      <c r="FE1" s="276"/>
      <c r="FF1" s="276"/>
      <c r="FG1" s="277"/>
      <c r="FH1" s="19"/>
      <c r="FI1" s="270" t="str">
        <f>Tipy!EL1</f>
        <v>16. kolo</v>
      </c>
      <c r="FJ1" s="271"/>
      <c r="FK1" s="271"/>
      <c r="FL1" s="271"/>
      <c r="FM1" s="271"/>
      <c r="FN1" s="272"/>
      <c r="FO1" s="19"/>
      <c r="FP1" s="278" t="str">
        <f>Tipy!ER1</f>
        <v>4. kolo</v>
      </c>
      <c r="FQ1" s="276"/>
      <c r="FR1" s="276"/>
      <c r="FS1" s="276"/>
      <c r="FT1" s="276"/>
      <c r="FU1" s="277"/>
      <c r="FV1" s="19"/>
      <c r="FW1" s="270" t="str">
        <f>Tipy!EX1</f>
        <v>17. kolo</v>
      </c>
      <c r="FX1" s="271"/>
      <c r="FY1" s="271"/>
      <c r="FZ1" s="271"/>
      <c r="GA1" s="271"/>
      <c r="GB1" s="272"/>
      <c r="GC1" s="19"/>
      <c r="GD1" s="270" t="str">
        <f>Tipy!FD1</f>
        <v>18. kolo</v>
      </c>
      <c r="GE1" s="271"/>
      <c r="GF1" s="271"/>
      <c r="GG1" s="271"/>
      <c r="GH1" s="271"/>
      <c r="GI1" s="272"/>
      <c r="GJ1" s="19"/>
      <c r="GK1" s="270" t="str">
        <f>Tipy!FJ1</f>
        <v>19. kolo</v>
      </c>
      <c r="GL1" s="271"/>
      <c r="GM1" s="271"/>
      <c r="GN1" s="271"/>
      <c r="GO1" s="271"/>
      <c r="GP1" s="272"/>
      <c r="GQ1" s="19"/>
      <c r="GR1" s="264" t="str">
        <f>Tipy!FP1</f>
        <v>3. kolo</v>
      </c>
      <c r="GS1" s="265"/>
      <c r="GT1" s="265"/>
      <c r="GU1" s="265"/>
      <c r="GV1" s="265"/>
      <c r="GW1" s="266"/>
      <c r="GX1" s="19"/>
      <c r="GY1" s="278" t="str">
        <f>Tipy!FV1</f>
        <v>Štvrťfinále</v>
      </c>
      <c r="GZ1" s="276"/>
      <c r="HA1" s="276"/>
      <c r="HB1" s="276"/>
      <c r="HC1" s="276"/>
      <c r="HD1" s="277"/>
      <c r="HE1" s="19"/>
      <c r="HF1" s="270" t="str">
        <f>Tipy!GB1</f>
        <v>20. kolo</v>
      </c>
      <c r="HG1" s="271"/>
      <c r="HH1" s="271"/>
      <c r="HI1" s="271"/>
      <c r="HJ1" s="271"/>
      <c r="HK1" s="272"/>
      <c r="HL1" s="19"/>
      <c r="HM1" s="270" t="str">
        <f>Tipy!GH1</f>
        <v>21. kolo</v>
      </c>
      <c r="HN1" s="271"/>
      <c r="HO1" s="271"/>
      <c r="HP1" s="271"/>
      <c r="HQ1" s="271"/>
      <c r="HR1" s="272"/>
      <c r="HS1" s="19"/>
      <c r="HT1" s="278" t="str">
        <f>Tipy!GN1</f>
        <v>Semifinále - 1.z</v>
      </c>
      <c r="HU1" s="276"/>
      <c r="HV1" s="276"/>
      <c r="HW1" s="276"/>
      <c r="HX1" s="276"/>
      <c r="HY1" s="277"/>
      <c r="HZ1" s="19"/>
      <c r="IA1" s="264" t="str">
        <f>Tipy!GT1</f>
        <v>4. kolo</v>
      </c>
      <c r="IB1" s="265"/>
      <c r="IC1" s="265"/>
      <c r="ID1" s="265"/>
      <c r="IE1" s="265"/>
      <c r="IF1" s="266"/>
      <c r="IG1" s="19"/>
      <c r="IH1" s="278" t="str">
        <f>Tipy!GZ1</f>
        <v>Semifinále - 2.z</v>
      </c>
      <c r="II1" s="276"/>
      <c r="IJ1" s="276"/>
      <c r="IK1" s="276"/>
      <c r="IL1" s="276"/>
      <c r="IM1" s="277"/>
      <c r="IN1" s="19"/>
      <c r="IO1" s="270" t="str">
        <f>Tipy!HF1</f>
        <v>22. kolo</v>
      </c>
      <c r="IP1" s="271"/>
      <c r="IQ1" s="271"/>
      <c r="IR1" s="271"/>
      <c r="IS1" s="271"/>
      <c r="IT1" s="272"/>
      <c r="IU1" s="19"/>
      <c r="IV1" s="270" t="str">
        <f>Tipy!HL1</f>
        <v>23. kolo</v>
      </c>
      <c r="IW1" s="271"/>
      <c r="IX1" s="271"/>
      <c r="IY1" s="271"/>
      <c r="IZ1" s="271"/>
      <c r="JA1" s="272"/>
      <c r="JB1" s="19"/>
      <c r="JC1" s="267" t="str">
        <f>Tipy!HR1</f>
        <v>Osemfinále - 1.z</v>
      </c>
      <c r="JD1" s="268"/>
      <c r="JE1" s="268"/>
      <c r="JF1" s="268"/>
      <c r="JG1" s="268"/>
      <c r="JH1" s="269"/>
      <c r="JI1" s="19"/>
      <c r="JJ1" s="270" t="str">
        <f>Tipy!HX1</f>
        <v>24. kolo</v>
      </c>
      <c r="JK1" s="271"/>
      <c r="JL1" s="271"/>
      <c r="JM1" s="271"/>
      <c r="JN1" s="271"/>
      <c r="JO1" s="272"/>
      <c r="JP1" s="19"/>
      <c r="JQ1" s="270" t="str">
        <f>Tipy!ID1</f>
        <v>25. kolo</v>
      </c>
      <c r="JR1" s="271"/>
      <c r="JS1" s="271"/>
      <c r="JT1" s="271"/>
      <c r="JU1" s="271"/>
      <c r="JV1" s="272"/>
      <c r="JW1" s="19"/>
      <c r="JX1" s="278" t="str">
        <f>Tipy!IJ1</f>
        <v>Finále</v>
      </c>
      <c r="JY1" s="276"/>
      <c r="JZ1" s="276"/>
      <c r="KA1" s="276"/>
      <c r="KB1" s="276"/>
      <c r="KC1" s="277"/>
      <c r="KD1" s="19"/>
      <c r="KE1" s="264" t="str">
        <f>Tipy!IP1</f>
        <v>5. kolo</v>
      </c>
      <c r="KF1" s="265"/>
      <c r="KG1" s="265"/>
      <c r="KH1" s="265"/>
      <c r="KI1" s="265"/>
      <c r="KJ1" s="266"/>
      <c r="KK1" s="19"/>
      <c r="KL1" s="270" t="str">
        <f>Tipy!IV1</f>
        <v>26. kolo</v>
      </c>
      <c r="KM1" s="271"/>
      <c r="KN1" s="271"/>
      <c r="KO1" s="271"/>
      <c r="KP1" s="271"/>
      <c r="KQ1" s="272"/>
      <c r="KR1" s="19"/>
      <c r="KS1" s="267" t="str">
        <f>Tipy!JB1</f>
        <v>Osemfinále - 2.z</v>
      </c>
      <c r="KT1" s="268"/>
      <c r="KU1" s="268"/>
      <c r="KV1" s="268"/>
      <c r="KW1" s="268"/>
      <c r="KX1" s="269"/>
      <c r="KY1" s="19"/>
      <c r="KZ1" s="270" t="str">
        <f>Tipy!JH1</f>
        <v>27. kolo</v>
      </c>
      <c r="LA1" s="271"/>
      <c r="LB1" s="271"/>
      <c r="LC1" s="271"/>
      <c r="LD1" s="271"/>
      <c r="LE1" s="272"/>
      <c r="LF1" s="19"/>
      <c r="LG1" s="270" t="str">
        <f>Tipy!JN1</f>
        <v>28. kolo</v>
      </c>
      <c r="LH1" s="271"/>
      <c r="LI1" s="271"/>
      <c r="LJ1" s="271"/>
      <c r="LK1" s="271"/>
      <c r="LL1" s="272"/>
      <c r="LM1" s="19"/>
      <c r="LN1" s="264" t="str">
        <f>Tipy!JT1</f>
        <v>Štvrťfinále</v>
      </c>
      <c r="LO1" s="265"/>
      <c r="LP1" s="265"/>
      <c r="LQ1" s="265"/>
      <c r="LR1" s="265"/>
      <c r="LS1" s="266"/>
      <c r="LT1" s="19"/>
      <c r="LU1" s="270" t="str">
        <f>Tipy!JZ1</f>
        <v>29. kolo</v>
      </c>
      <c r="LV1" s="271"/>
      <c r="LW1" s="271"/>
      <c r="LX1" s="271"/>
      <c r="LY1" s="271"/>
      <c r="LZ1" s="272"/>
      <c r="MA1" s="19"/>
      <c r="MB1" s="270" t="str">
        <f>Tipy!KF1</f>
        <v>30. kolo</v>
      </c>
      <c r="MC1" s="271"/>
      <c r="MD1" s="271"/>
      <c r="ME1" s="271"/>
      <c r="MF1" s="271"/>
      <c r="MG1" s="272"/>
      <c r="MH1" s="19"/>
      <c r="MI1" s="267" t="str">
        <f>Tipy!KL1</f>
        <v>Štvrťfinále - 1.z</v>
      </c>
      <c r="MJ1" s="268"/>
      <c r="MK1" s="268"/>
      <c r="ML1" s="268"/>
      <c r="MM1" s="268"/>
      <c r="MN1" s="269"/>
      <c r="MO1" s="19"/>
      <c r="MP1" s="270" t="str">
        <f>Tipy!KR1</f>
        <v>31. kolo</v>
      </c>
      <c r="MQ1" s="271"/>
      <c r="MR1" s="271"/>
      <c r="MS1" s="271"/>
      <c r="MT1" s="271"/>
      <c r="MU1" s="272"/>
      <c r="MV1" s="19"/>
      <c r="MW1" s="267" t="str">
        <f>Tipy!KX1</f>
        <v>Štvrťfinále - 2.z</v>
      </c>
      <c r="MX1" s="268"/>
      <c r="MY1" s="268"/>
      <c r="MZ1" s="268"/>
      <c r="NA1" s="268"/>
      <c r="NB1" s="269"/>
      <c r="NC1" s="19"/>
      <c r="ND1" s="270" t="str">
        <f>Tipy!LD1</f>
        <v>32. kolo</v>
      </c>
      <c r="NE1" s="271"/>
      <c r="NF1" s="271"/>
      <c r="NG1" s="271"/>
      <c r="NH1" s="271"/>
      <c r="NI1" s="272"/>
      <c r="NJ1" s="19"/>
      <c r="NK1" s="264" t="str">
        <f>Tipy!LJ1</f>
        <v>Semifinále</v>
      </c>
      <c r="NL1" s="265"/>
      <c r="NM1" s="265"/>
      <c r="NN1" s="265"/>
      <c r="NO1" s="265"/>
      <c r="NP1" s="266"/>
      <c r="NQ1" s="19"/>
      <c r="NR1" s="270" t="str">
        <f>Tipy!LP1</f>
        <v>33. kolo</v>
      </c>
      <c r="NS1" s="271"/>
      <c r="NT1" s="271"/>
      <c r="NU1" s="271"/>
      <c r="NV1" s="271"/>
      <c r="NW1" s="272"/>
      <c r="NX1" s="19"/>
      <c r="NY1" s="270" t="str">
        <f>Tipy!LV1</f>
        <v>34. kolo</v>
      </c>
      <c r="NZ1" s="271"/>
      <c r="OA1" s="271"/>
      <c r="OB1" s="271"/>
      <c r="OC1" s="271"/>
      <c r="OD1" s="272"/>
      <c r="OE1" s="19"/>
      <c r="OF1" s="270" t="str">
        <f>Tipy!MB1</f>
        <v>35. kolo</v>
      </c>
      <c r="OG1" s="271"/>
      <c r="OH1" s="271"/>
      <c r="OI1" s="271"/>
      <c r="OJ1" s="271"/>
      <c r="OK1" s="272"/>
      <c r="OL1" s="19"/>
      <c r="OM1" s="267" t="str">
        <f>Tipy!MH1</f>
        <v>Semifinále - 1.z</v>
      </c>
      <c r="ON1" s="268"/>
      <c r="OO1" s="268"/>
      <c r="OP1" s="268"/>
      <c r="OQ1" s="268"/>
      <c r="OR1" s="269"/>
      <c r="OS1" s="19"/>
      <c r="OT1" s="270" t="str">
        <f>Tipy!MN1</f>
        <v>36. kolo</v>
      </c>
      <c r="OU1" s="271"/>
      <c r="OV1" s="271"/>
      <c r="OW1" s="271"/>
      <c r="OX1" s="271"/>
      <c r="OY1" s="272"/>
      <c r="OZ1" s="19"/>
      <c r="PA1" s="267" t="str">
        <f>Tipy!MT1</f>
        <v>Semifinále - 2.z</v>
      </c>
      <c r="PB1" s="268"/>
      <c r="PC1" s="268"/>
      <c r="PD1" s="268"/>
      <c r="PE1" s="268"/>
      <c r="PF1" s="269"/>
      <c r="PG1" s="19"/>
      <c r="PH1" s="270" t="str">
        <f>Tipy!MZ1</f>
        <v>37. kolo</v>
      </c>
      <c r="PI1" s="271"/>
      <c r="PJ1" s="271"/>
      <c r="PK1" s="271"/>
      <c r="PL1" s="271"/>
      <c r="PM1" s="272"/>
      <c r="PN1" s="19"/>
      <c r="PO1" s="270" t="str">
        <f>Tipy!NF1</f>
        <v>38. kolo</v>
      </c>
      <c r="PP1" s="271"/>
      <c r="PQ1" s="271"/>
      <c r="PR1" s="271"/>
      <c r="PS1" s="271"/>
      <c r="PT1" s="272"/>
      <c r="PU1" s="19"/>
      <c r="PV1" s="264" t="str">
        <f>Tipy!NL1</f>
        <v>Finále</v>
      </c>
      <c r="PW1" s="265"/>
      <c r="PX1" s="265"/>
      <c r="PY1" s="265"/>
      <c r="PZ1" s="265"/>
      <c r="QA1" s="266"/>
      <c r="QB1" s="19"/>
      <c r="QC1" s="267" t="str">
        <f>Tipy!NR1</f>
        <v>Finále</v>
      </c>
      <c r="QD1" s="268"/>
      <c r="QE1" s="268"/>
      <c r="QF1" s="268"/>
      <c r="QG1" s="268"/>
      <c r="QH1" s="269"/>
    </row>
    <row r="2" spans="1:452" ht="18" customHeight="1" x14ac:dyDescent="0.2">
      <c r="A2" s="273"/>
      <c r="B2" s="273"/>
      <c r="C2" s="273"/>
      <c r="D2" s="212">
        <f>Tipy!D2</f>
        <v>44772.75</v>
      </c>
      <c r="E2" s="213"/>
      <c r="F2" s="213"/>
      <c r="G2" s="213"/>
      <c r="H2" s="248"/>
      <c r="I2" s="249"/>
      <c r="J2" s="18"/>
      <c r="K2" s="203">
        <f>Tipy!J2</f>
        <v>44779.666666666664</v>
      </c>
      <c r="L2" s="204"/>
      <c r="M2" s="204"/>
      <c r="N2" s="204"/>
      <c r="O2" s="271"/>
      <c r="P2" s="272"/>
      <c r="Q2" s="21"/>
      <c r="R2" s="203">
        <f>Tipy!P2</f>
        <v>44788.666666666664</v>
      </c>
      <c r="S2" s="204"/>
      <c r="T2" s="204"/>
      <c r="U2" s="204"/>
      <c r="V2" s="271"/>
      <c r="W2" s="272"/>
      <c r="X2" s="21"/>
      <c r="Y2" s="203">
        <f>Tipy!V2</f>
        <v>44795.666666666664</v>
      </c>
      <c r="Z2" s="204"/>
      <c r="AA2" s="204"/>
      <c r="AB2" s="204"/>
      <c r="AC2" s="271"/>
      <c r="AD2" s="272"/>
      <c r="AE2" s="21"/>
      <c r="AF2" s="203">
        <f>Tipy!AB2</f>
        <v>44800.666666666664</v>
      </c>
      <c r="AG2" s="204"/>
      <c r="AH2" s="204"/>
      <c r="AI2" s="204"/>
      <c r="AJ2" s="271"/>
      <c r="AK2" s="272"/>
      <c r="AL2" s="21"/>
      <c r="AM2" s="203">
        <f>Tipy!AH2</f>
        <v>44804.666666666664</v>
      </c>
      <c r="AN2" s="204"/>
      <c r="AO2" s="204"/>
      <c r="AP2" s="204"/>
      <c r="AQ2" s="271"/>
      <c r="AR2" s="272"/>
      <c r="AS2" s="21"/>
      <c r="AT2" s="203">
        <f>Tipy!AN2</f>
        <v>44807.666666666664</v>
      </c>
      <c r="AU2" s="204"/>
      <c r="AV2" s="204"/>
      <c r="AW2" s="204"/>
      <c r="AX2" s="271"/>
      <c r="AY2" s="272"/>
      <c r="AZ2" s="21"/>
      <c r="BA2" s="219">
        <f>Tipy!AT2</f>
        <v>44810.875</v>
      </c>
      <c r="BB2" s="220"/>
      <c r="BC2" s="220"/>
      <c r="BD2" s="220"/>
      <c r="BE2" s="268"/>
      <c r="BF2" s="269"/>
      <c r="BG2" s="21"/>
      <c r="BH2" s="203">
        <f>Tipy!AZ2</f>
        <v>44814.666666666664</v>
      </c>
      <c r="BI2" s="204"/>
      <c r="BJ2" s="204"/>
      <c r="BK2" s="204"/>
      <c r="BL2" s="271"/>
      <c r="BM2" s="272"/>
      <c r="BN2" s="21"/>
      <c r="BO2" s="219">
        <f>Tipy!BF2</f>
        <v>44817.875</v>
      </c>
      <c r="BP2" s="220"/>
      <c r="BQ2" s="220"/>
      <c r="BR2" s="220"/>
      <c r="BS2" s="268"/>
      <c r="BT2" s="269"/>
      <c r="BU2" s="21"/>
      <c r="BV2" s="203">
        <f>Tipy!BL2</f>
        <v>44822.666666666664</v>
      </c>
      <c r="BW2" s="204"/>
      <c r="BX2" s="204"/>
      <c r="BY2" s="204"/>
      <c r="BZ2" s="271"/>
      <c r="CA2" s="272"/>
      <c r="CB2" s="21"/>
      <c r="CC2" s="203">
        <f>Tipy!BR2</f>
        <v>44835.666666666664</v>
      </c>
      <c r="CD2" s="204"/>
      <c r="CE2" s="204"/>
      <c r="CF2" s="204"/>
      <c r="CG2" s="271"/>
      <c r="CH2" s="272"/>
      <c r="CI2" s="21"/>
      <c r="CJ2" s="219">
        <f>Tipy!BX2</f>
        <v>44838.875</v>
      </c>
      <c r="CK2" s="220"/>
      <c r="CL2" s="220"/>
      <c r="CM2" s="220"/>
      <c r="CN2" s="268"/>
      <c r="CO2" s="269"/>
      <c r="CP2" s="21"/>
      <c r="CQ2" s="203">
        <f>Tipy!CD2</f>
        <v>44842.666666666664</v>
      </c>
      <c r="CR2" s="204"/>
      <c r="CS2" s="204"/>
      <c r="CT2" s="204"/>
      <c r="CU2" s="271"/>
      <c r="CV2" s="272"/>
      <c r="CW2" s="21"/>
      <c r="CX2" s="219">
        <f>Tipy!CJ2</f>
        <v>44845.875</v>
      </c>
      <c r="CY2" s="220"/>
      <c r="CZ2" s="220"/>
      <c r="DA2" s="220"/>
      <c r="DB2" s="268"/>
      <c r="DC2" s="269"/>
      <c r="DD2" s="21"/>
      <c r="DE2" s="203">
        <f>Tipy!CP2</f>
        <v>44849.666666666664</v>
      </c>
      <c r="DF2" s="204"/>
      <c r="DG2" s="204"/>
      <c r="DH2" s="204"/>
      <c r="DI2" s="271"/>
      <c r="DJ2" s="272"/>
      <c r="DK2" s="21"/>
      <c r="DL2" s="203">
        <f>Tipy!CV2</f>
        <v>44853.666666666664</v>
      </c>
      <c r="DM2" s="204"/>
      <c r="DN2" s="204"/>
      <c r="DO2" s="204"/>
      <c r="DP2" s="271"/>
      <c r="DQ2" s="272"/>
      <c r="DR2" s="21"/>
      <c r="DS2" s="203">
        <f>Tipy!DB2</f>
        <v>44856.666666666664</v>
      </c>
      <c r="DT2" s="204"/>
      <c r="DU2" s="204"/>
      <c r="DV2" s="204"/>
      <c r="DW2" s="271"/>
      <c r="DX2" s="272"/>
      <c r="DY2" s="21"/>
      <c r="DZ2" s="219">
        <f>Tipy!DH2</f>
        <v>44859.875</v>
      </c>
      <c r="EA2" s="220"/>
      <c r="EB2" s="220"/>
      <c r="EC2" s="220"/>
      <c r="ED2" s="268"/>
      <c r="EE2" s="269"/>
      <c r="EF2" s="21"/>
      <c r="EG2" s="203">
        <f>Tipy!DN2</f>
        <v>44863.666666666664</v>
      </c>
      <c r="EH2" s="204"/>
      <c r="EI2" s="204"/>
      <c r="EJ2" s="204"/>
      <c r="EK2" s="271"/>
      <c r="EL2" s="272"/>
      <c r="EM2" s="21"/>
      <c r="EN2" s="219">
        <f>Tipy!DT2</f>
        <v>44866.875</v>
      </c>
      <c r="EO2" s="220"/>
      <c r="EP2" s="220"/>
      <c r="EQ2" s="220"/>
      <c r="ER2" s="268"/>
      <c r="ES2" s="269"/>
      <c r="ET2" s="21"/>
      <c r="EU2" s="203">
        <f>Tipy!DZ2</f>
        <v>44870.666666666664</v>
      </c>
      <c r="EV2" s="204"/>
      <c r="EW2" s="204"/>
      <c r="EX2" s="204"/>
      <c r="EY2" s="271"/>
      <c r="EZ2" s="272"/>
      <c r="FA2" s="21"/>
      <c r="FB2" s="229">
        <f>Tipy!EF2</f>
        <v>44872.666666666664</v>
      </c>
      <c r="FC2" s="230"/>
      <c r="FD2" s="230"/>
      <c r="FE2" s="230"/>
      <c r="FF2" s="276"/>
      <c r="FG2" s="277"/>
      <c r="FH2" s="21"/>
      <c r="FI2" s="203">
        <f>Tipy!EL2</f>
        <v>44877.666666666664</v>
      </c>
      <c r="FJ2" s="204"/>
      <c r="FK2" s="204"/>
      <c r="FL2" s="204"/>
      <c r="FM2" s="271"/>
      <c r="FN2" s="272"/>
      <c r="FO2" s="21"/>
      <c r="FP2" s="229">
        <f>Tipy!ER2</f>
        <v>44914.666666666664</v>
      </c>
      <c r="FQ2" s="230"/>
      <c r="FR2" s="230"/>
      <c r="FS2" s="230"/>
      <c r="FT2" s="276"/>
      <c r="FU2" s="277"/>
      <c r="FV2" s="21"/>
      <c r="FW2" s="203">
        <f>Tipy!EX2</f>
        <v>44921.666666666664</v>
      </c>
      <c r="FX2" s="204"/>
      <c r="FY2" s="204"/>
      <c r="FZ2" s="204"/>
      <c r="GA2" s="271"/>
      <c r="GB2" s="272"/>
      <c r="GC2" s="21"/>
      <c r="GD2" s="203">
        <f>Tipy!FD2</f>
        <v>44926.666666666664</v>
      </c>
      <c r="GE2" s="204"/>
      <c r="GF2" s="204"/>
      <c r="GG2" s="204"/>
      <c r="GH2" s="271"/>
      <c r="GI2" s="272"/>
      <c r="GJ2" s="21"/>
      <c r="GK2" s="203">
        <f>Tipy!FJ2</f>
        <v>44928.666666666664</v>
      </c>
      <c r="GL2" s="204"/>
      <c r="GM2" s="204"/>
      <c r="GN2" s="204"/>
      <c r="GO2" s="271"/>
      <c r="GP2" s="272"/>
      <c r="GQ2" s="21"/>
      <c r="GR2" s="237">
        <f>Tipy!FP2</f>
        <v>44933.666666666664</v>
      </c>
      <c r="GS2" s="238"/>
      <c r="GT2" s="238"/>
      <c r="GU2" s="238"/>
      <c r="GV2" s="265"/>
      <c r="GW2" s="266"/>
      <c r="GX2" s="21"/>
      <c r="GY2" s="229">
        <f>Tipy!FV2</f>
        <v>44935.666666666664</v>
      </c>
      <c r="GZ2" s="230"/>
      <c r="HA2" s="230"/>
      <c r="HB2" s="230"/>
      <c r="HC2" s="276"/>
      <c r="HD2" s="277"/>
      <c r="HE2" s="21"/>
      <c r="HF2" s="203">
        <f>Tipy!GB2</f>
        <v>44940.666666666664</v>
      </c>
      <c r="HG2" s="204"/>
      <c r="HH2" s="204"/>
      <c r="HI2" s="204"/>
      <c r="HJ2" s="271"/>
      <c r="HK2" s="272"/>
      <c r="HL2" s="21"/>
      <c r="HM2" s="203">
        <f>Tipy!GH2</f>
        <v>44947.666666666664</v>
      </c>
      <c r="HN2" s="204"/>
      <c r="HO2" s="204"/>
      <c r="HP2" s="204"/>
      <c r="HQ2" s="271"/>
      <c r="HR2" s="272"/>
      <c r="HS2" s="21"/>
      <c r="HT2" s="229">
        <f>Tipy!GN2</f>
        <v>44949.666666666664</v>
      </c>
      <c r="HU2" s="230"/>
      <c r="HV2" s="230"/>
      <c r="HW2" s="230"/>
      <c r="HX2" s="276"/>
      <c r="HY2" s="277"/>
      <c r="HZ2" s="21"/>
      <c r="IA2" s="237">
        <f>Tipy!GT2</f>
        <v>44954.666666666664</v>
      </c>
      <c r="IB2" s="238"/>
      <c r="IC2" s="238"/>
      <c r="ID2" s="238"/>
      <c r="IE2" s="265"/>
      <c r="IF2" s="266"/>
      <c r="IG2" s="21"/>
      <c r="IH2" s="229">
        <f>Tipy!GZ2</f>
        <v>44956.666666666664</v>
      </c>
      <c r="II2" s="230"/>
      <c r="IJ2" s="230"/>
      <c r="IK2" s="230"/>
      <c r="IL2" s="276"/>
      <c r="IM2" s="277"/>
      <c r="IN2" s="21"/>
      <c r="IO2" s="203">
        <f>Tipy!HF2</f>
        <v>44961.666666666664</v>
      </c>
      <c r="IP2" s="204"/>
      <c r="IQ2" s="204"/>
      <c r="IR2" s="204"/>
      <c r="IS2" s="271"/>
      <c r="IT2" s="272"/>
      <c r="IU2" s="21"/>
      <c r="IV2" s="203">
        <f>Tipy!HL2</f>
        <v>44968.666666666664</v>
      </c>
      <c r="IW2" s="204"/>
      <c r="IX2" s="204"/>
      <c r="IY2" s="204"/>
      <c r="IZ2" s="271"/>
      <c r="JA2" s="272"/>
      <c r="JB2" s="21"/>
      <c r="JC2" s="219">
        <f>Tipy!HR2</f>
        <v>44971.875</v>
      </c>
      <c r="JD2" s="220"/>
      <c r="JE2" s="220"/>
      <c r="JF2" s="220"/>
      <c r="JG2" s="268"/>
      <c r="JH2" s="269"/>
      <c r="JI2" s="21"/>
      <c r="JJ2" s="203">
        <f>Tipy!HX2</f>
        <v>44975.666666666664</v>
      </c>
      <c r="JK2" s="204"/>
      <c r="JL2" s="204"/>
      <c r="JM2" s="204"/>
      <c r="JN2" s="271"/>
      <c r="JO2" s="272"/>
      <c r="JP2" s="21"/>
      <c r="JQ2" s="203">
        <f>Tipy!ID2</f>
        <v>44982.666666666664</v>
      </c>
      <c r="JR2" s="204"/>
      <c r="JS2" s="204"/>
      <c r="JT2" s="204"/>
      <c r="JU2" s="271"/>
      <c r="JV2" s="272"/>
      <c r="JW2" s="21"/>
      <c r="JX2" s="229">
        <f>Tipy!IJ2</f>
        <v>44983.666666666664</v>
      </c>
      <c r="JY2" s="230"/>
      <c r="JZ2" s="230"/>
      <c r="KA2" s="230"/>
      <c r="KB2" s="276"/>
      <c r="KC2" s="277"/>
      <c r="KD2" s="21"/>
      <c r="KE2" s="237">
        <f>Tipy!IP2</f>
        <v>44986.666666666664</v>
      </c>
      <c r="KF2" s="238"/>
      <c r="KG2" s="238"/>
      <c r="KH2" s="238"/>
      <c r="KI2" s="265"/>
      <c r="KJ2" s="266"/>
      <c r="KK2" s="21"/>
      <c r="KL2" s="203">
        <f>Tipy!IV2</f>
        <v>44989.666666666664</v>
      </c>
      <c r="KM2" s="204"/>
      <c r="KN2" s="204"/>
      <c r="KO2" s="204"/>
      <c r="KP2" s="271"/>
      <c r="KQ2" s="272"/>
      <c r="KR2" s="21"/>
      <c r="KS2" s="219">
        <f>Tipy!JB2</f>
        <v>44992.875</v>
      </c>
      <c r="KT2" s="220"/>
      <c r="KU2" s="220"/>
      <c r="KV2" s="220"/>
      <c r="KW2" s="268"/>
      <c r="KX2" s="269"/>
      <c r="KY2" s="21"/>
      <c r="KZ2" s="203">
        <f>Tipy!JH2</f>
        <v>44996.666666666664</v>
      </c>
      <c r="LA2" s="204"/>
      <c r="LB2" s="204"/>
      <c r="LC2" s="204"/>
      <c r="LD2" s="271"/>
      <c r="LE2" s="272"/>
      <c r="LF2" s="21"/>
      <c r="LG2" s="203">
        <f>Tipy!JN2</f>
        <v>45003.666666666664</v>
      </c>
      <c r="LH2" s="204"/>
      <c r="LI2" s="204"/>
      <c r="LJ2" s="204"/>
      <c r="LK2" s="271"/>
      <c r="LL2" s="272"/>
      <c r="LM2" s="21"/>
      <c r="LN2" s="237">
        <f>Tipy!JT2</f>
        <v>45003.666666666664</v>
      </c>
      <c r="LO2" s="238"/>
      <c r="LP2" s="238"/>
      <c r="LQ2" s="238"/>
      <c r="LR2" s="265"/>
      <c r="LS2" s="266"/>
      <c r="LT2" s="21"/>
      <c r="LU2" s="203">
        <f>Tipy!JZ2</f>
        <v>45017.666666666664</v>
      </c>
      <c r="LV2" s="204"/>
      <c r="LW2" s="204"/>
      <c r="LX2" s="204"/>
      <c r="LY2" s="271"/>
      <c r="LZ2" s="272"/>
      <c r="MA2" s="21"/>
      <c r="MB2" s="203">
        <f>Tipy!KF2</f>
        <v>45024.666666666664</v>
      </c>
      <c r="MC2" s="204"/>
      <c r="MD2" s="204"/>
      <c r="ME2" s="204"/>
      <c r="MF2" s="271"/>
      <c r="MG2" s="272"/>
      <c r="MH2" s="21"/>
      <c r="MI2" s="219">
        <f>Tipy!KL2</f>
        <v>45027.875</v>
      </c>
      <c r="MJ2" s="220"/>
      <c r="MK2" s="220"/>
      <c r="ML2" s="220"/>
      <c r="MM2" s="268"/>
      <c r="MN2" s="269"/>
      <c r="MO2" s="21"/>
      <c r="MP2" s="203">
        <f>Tipy!KR2</f>
        <v>45031.666666666664</v>
      </c>
      <c r="MQ2" s="204"/>
      <c r="MR2" s="204"/>
      <c r="MS2" s="204"/>
      <c r="MT2" s="271"/>
      <c r="MU2" s="272"/>
      <c r="MV2" s="21"/>
      <c r="MW2" s="219">
        <f>Tipy!KX2</f>
        <v>45034.875</v>
      </c>
      <c r="MX2" s="220"/>
      <c r="MY2" s="220"/>
      <c r="MZ2" s="220"/>
      <c r="NA2" s="268"/>
      <c r="NB2" s="269"/>
      <c r="NC2" s="21"/>
      <c r="ND2" s="203">
        <f>Tipy!LD2</f>
        <v>45038.666666666664</v>
      </c>
      <c r="NE2" s="204"/>
      <c r="NF2" s="204"/>
      <c r="NG2" s="204"/>
      <c r="NH2" s="271"/>
      <c r="NI2" s="272"/>
      <c r="NJ2" s="21"/>
      <c r="NK2" s="237">
        <f>Tipy!LJ2</f>
        <v>45038.666666666664</v>
      </c>
      <c r="NL2" s="238"/>
      <c r="NM2" s="238"/>
      <c r="NN2" s="238"/>
      <c r="NO2" s="265"/>
      <c r="NP2" s="266"/>
      <c r="NQ2" s="21"/>
      <c r="NR2" s="203">
        <f>Tipy!LP2</f>
        <v>45041.666666666664</v>
      </c>
      <c r="NS2" s="204"/>
      <c r="NT2" s="204"/>
      <c r="NU2" s="204"/>
      <c r="NV2" s="271"/>
      <c r="NW2" s="272"/>
      <c r="NX2" s="21"/>
      <c r="NY2" s="203">
        <f>Tipy!LV2</f>
        <v>45045.666666666664</v>
      </c>
      <c r="NZ2" s="204"/>
      <c r="OA2" s="204"/>
      <c r="OB2" s="204"/>
      <c r="OC2" s="271"/>
      <c r="OD2" s="272"/>
      <c r="OE2" s="21"/>
      <c r="OF2" s="203">
        <f>Tipy!MB2</f>
        <v>45052.666666666664</v>
      </c>
      <c r="OG2" s="204"/>
      <c r="OH2" s="204"/>
      <c r="OI2" s="204"/>
      <c r="OJ2" s="271"/>
      <c r="OK2" s="272"/>
      <c r="OL2" s="21"/>
      <c r="OM2" s="219">
        <f>Tipy!MH2</f>
        <v>45055.875</v>
      </c>
      <c r="ON2" s="220"/>
      <c r="OO2" s="220"/>
      <c r="OP2" s="220"/>
      <c r="OQ2" s="268"/>
      <c r="OR2" s="269"/>
      <c r="OS2" s="21"/>
      <c r="OT2" s="203">
        <f>Tipy!MN2</f>
        <v>45059.666666666664</v>
      </c>
      <c r="OU2" s="204"/>
      <c r="OV2" s="204"/>
      <c r="OW2" s="204"/>
      <c r="OX2" s="271"/>
      <c r="OY2" s="272"/>
      <c r="OZ2" s="21"/>
      <c r="PA2" s="219">
        <f>Tipy!MT2</f>
        <v>45062.875</v>
      </c>
      <c r="PB2" s="220"/>
      <c r="PC2" s="220"/>
      <c r="PD2" s="220"/>
      <c r="PE2" s="268"/>
      <c r="PF2" s="269"/>
      <c r="PG2" s="21"/>
      <c r="PH2" s="203">
        <f>Tipy!MZ2</f>
        <v>45066.666666666664</v>
      </c>
      <c r="PI2" s="204"/>
      <c r="PJ2" s="204"/>
      <c r="PK2" s="204"/>
      <c r="PL2" s="271"/>
      <c r="PM2" s="272"/>
      <c r="PN2" s="21"/>
      <c r="PO2" s="203">
        <f>Tipy!NF2</f>
        <v>45074.666666666664</v>
      </c>
      <c r="PP2" s="204"/>
      <c r="PQ2" s="204"/>
      <c r="PR2" s="204"/>
      <c r="PS2" s="271"/>
      <c r="PT2" s="272"/>
      <c r="PU2" s="21"/>
      <c r="PV2" s="237">
        <f>Tipy!NL2</f>
        <v>45080.666666666664</v>
      </c>
      <c r="PW2" s="238"/>
      <c r="PX2" s="238"/>
      <c r="PY2" s="238"/>
      <c r="PZ2" s="265"/>
      <c r="QA2" s="266"/>
      <c r="QB2" s="21"/>
      <c r="QC2" s="219">
        <f>Tipy!NR2</f>
        <v>45087.875</v>
      </c>
      <c r="QD2" s="220"/>
      <c r="QE2" s="220"/>
      <c r="QF2" s="220"/>
      <c r="QG2" s="268"/>
      <c r="QH2" s="269"/>
    </row>
    <row r="3" spans="1:452" ht="18" customHeight="1" thickBot="1" x14ac:dyDescent="0.25">
      <c r="A3" s="273"/>
      <c r="B3" s="273"/>
      <c r="C3" s="273"/>
      <c r="D3" s="214" t="str">
        <f>Tipy!D3</f>
        <v>Man City</v>
      </c>
      <c r="E3" s="215"/>
      <c r="F3" s="215"/>
      <c r="G3" s="91">
        <v>1</v>
      </c>
      <c r="H3" s="92" t="s">
        <v>0</v>
      </c>
      <c r="I3" s="93">
        <v>3</v>
      </c>
      <c r="J3" s="18"/>
      <c r="K3" s="205" t="str">
        <f>Tipy!J3</f>
        <v>Fulham (V)</v>
      </c>
      <c r="L3" s="206"/>
      <c r="M3" s="206"/>
      <c r="N3" s="26">
        <v>2</v>
      </c>
      <c r="O3" s="27" t="s">
        <v>0</v>
      </c>
      <c r="P3" s="28">
        <v>2</v>
      </c>
      <c r="Q3" s="25"/>
      <c r="R3" s="205" t="str">
        <f>Tipy!P3</f>
        <v>CrPalace (D)</v>
      </c>
      <c r="S3" s="206"/>
      <c r="T3" s="206"/>
      <c r="U3" s="26"/>
      <c r="V3" s="27" t="s">
        <v>0</v>
      </c>
      <c r="W3" s="28"/>
      <c r="X3" s="25"/>
      <c r="Y3" s="205" t="str">
        <f>Tipy!V3</f>
        <v>ManUtd (V)</v>
      </c>
      <c r="Z3" s="206"/>
      <c r="AA3" s="206"/>
      <c r="AB3" s="26"/>
      <c r="AC3" s="27" t="s">
        <v>0</v>
      </c>
      <c r="AD3" s="28"/>
      <c r="AE3" s="25"/>
      <c r="AF3" s="205" t="str">
        <f>Tipy!AB3</f>
        <v>B`mouth (D)</v>
      </c>
      <c r="AG3" s="206"/>
      <c r="AH3" s="206"/>
      <c r="AI3" s="26"/>
      <c r="AJ3" s="27" t="s">
        <v>0</v>
      </c>
      <c r="AK3" s="28"/>
      <c r="AL3" s="25"/>
      <c r="AM3" s="205" t="str">
        <f>Tipy!AH3</f>
        <v>Newcastle (D)</v>
      </c>
      <c r="AN3" s="206"/>
      <c r="AO3" s="206"/>
      <c r="AP3" s="26"/>
      <c r="AQ3" s="27" t="s">
        <v>0</v>
      </c>
      <c r="AR3" s="28"/>
      <c r="AS3" s="25"/>
      <c r="AT3" s="205" t="str">
        <f>Tipy!AN3</f>
        <v>Everton (V)</v>
      </c>
      <c r="AU3" s="206"/>
      <c r="AV3" s="206"/>
      <c r="AW3" s="26"/>
      <c r="AX3" s="27" t="s">
        <v>0</v>
      </c>
      <c r="AY3" s="28"/>
      <c r="AZ3" s="25"/>
      <c r="BA3" s="294" t="str">
        <f>IF(Tipy!AT3="","",Tipy!AT3)</f>
        <v/>
      </c>
      <c r="BB3" s="295"/>
      <c r="BC3" s="295"/>
      <c r="BD3" s="22"/>
      <c r="BE3" s="23" t="s">
        <v>0</v>
      </c>
      <c r="BF3" s="24"/>
      <c r="BG3" s="25"/>
      <c r="BH3" s="205" t="str">
        <f>Tipy!AZ3</f>
        <v>Wolves (D)</v>
      </c>
      <c r="BI3" s="206"/>
      <c r="BJ3" s="206"/>
      <c r="BK3" s="26"/>
      <c r="BL3" s="27" t="s">
        <v>0</v>
      </c>
      <c r="BM3" s="28"/>
      <c r="BN3" s="25"/>
      <c r="BO3" s="221" t="str">
        <f>IF(Tipy!BF3="","",Tipy!BF3)</f>
        <v/>
      </c>
      <c r="BP3" s="222"/>
      <c r="BQ3" s="222"/>
      <c r="BR3" s="22"/>
      <c r="BS3" s="23" t="s">
        <v>0</v>
      </c>
      <c r="BT3" s="24"/>
      <c r="BU3" s="25"/>
      <c r="BV3" s="205" t="str">
        <f>Tipy!BL3</f>
        <v>Chelsea (V)</v>
      </c>
      <c r="BW3" s="206"/>
      <c r="BX3" s="206"/>
      <c r="BY3" s="26"/>
      <c r="BZ3" s="27" t="s">
        <v>0</v>
      </c>
      <c r="CA3" s="28"/>
      <c r="CB3" s="25"/>
      <c r="CC3" s="205" t="str">
        <f>Tipy!BR3</f>
        <v>Brighton (D)</v>
      </c>
      <c r="CD3" s="206"/>
      <c r="CE3" s="206"/>
      <c r="CF3" s="26"/>
      <c r="CG3" s="27" t="s">
        <v>0</v>
      </c>
      <c r="CH3" s="28"/>
      <c r="CI3" s="25"/>
      <c r="CJ3" s="221" t="str">
        <f>IF(Tipy!BX3="","",Tipy!BX3)</f>
        <v/>
      </c>
      <c r="CK3" s="222"/>
      <c r="CL3" s="222"/>
      <c r="CM3" s="22"/>
      <c r="CN3" s="23" t="s">
        <v>0</v>
      </c>
      <c r="CO3" s="24"/>
      <c r="CP3" s="25"/>
      <c r="CQ3" s="205" t="str">
        <f>Tipy!CD3</f>
        <v>Arsenal (V)</v>
      </c>
      <c r="CR3" s="206"/>
      <c r="CS3" s="206"/>
      <c r="CT3" s="26"/>
      <c r="CU3" s="27" t="s">
        <v>0</v>
      </c>
      <c r="CV3" s="28"/>
      <c r="CW3" s="25"/>
      <c r="CX3" s="221" t="str">
        <f>IF(Tipy!CJ3="","",Tipy!CJ3)</f>
        <v/>
      </c>
      <c r="CY3" s="222"/>
      <c r="CZ3" s="222"/>
      <c r="DA3" s="22"/>
      <c r="DB3" s="23" t="s">
        <v>0</v>
      </c>
      <c r="DC3" s="24"/>
      <c r="DD3" s="25"/>
      <c r="DE3" s="205" t="str">
        <f>Tipy!CP3</f>
        <v>ManCity (D)</v>
      </c>
      <c r="DF3" s="206"/>
      <c r="DG3" s="206"/>
      <c r="DH3" s="26"/>
      <c r="DI3" s="27" t="s">
        <v>0</v>
      </c>
      <c r="DJ3" s="28"/>
      <c r="DK3" s="25"/>
      <c r="DL3" s="205" t="str">
        <f>Tipy!CV3</f>
        <v>West Ham (D)</v>
      </c>
      <c r="DM3" s="206"/>
      <c r="DN3" s="206"/>
      <c r="DO3" s="26"/>
      <c r="DP3" s="27" t="s">
        <v>0</v>
      </c>
      <c r="DQ3" s="28"/>
      <c r="DR3" s="25"/>
      <c r="DS3" s="205" t="str">
        <f>Tipy!DB3</f>
        <v>Nott`ham (V)</v>
      </c>
      <c r="DT3" s="206"/>
      <c r="DU3" s="206"/>
      <c r="DV3" s="26"/>
      <c r="DW3" s="27" t="s">
        <v>0</v>
      </c>
      <c r="DX3" s="28"/>
      <c r="DY3" s="25"/>
      <c r="DZ3" s="221" t="str">
        <f>IF(Tipy!DH3="","",Tipy!DH3)</f>
        <v/>
      </c>
      <c r="EA3" s="222"/>
      <c r="EB3" s="222"/>
      <c r="EC3" s="22"/>
      <c r="ED3" s="23" t="s">
        <v>0</v>
      </c>
      <c r="EE3" s="24"/>
      <c r="EF3" s="25"/>
      <c r="EG3" s="205" t="str">
        <f>Tipy!DN3</f>
        <v>Leeds (D)</v>
      </c>
      <c r="EH3" s="206"/>
      <c r="EI3" s="206"/>
      <c r="EJ3" s="26"/>
      <c r="EK3" s="27" t="s">
        <v>0</v>
      </c>
      <c r="EL3" s="28"/>
      <c r="EM3" s="25"/>
      <c r="EN3" s="221" t="str">
        <f>IF(Tipy!DT3="","",Tipy!DT3)</f>
        <v/>
      </c>
      <c r="EO3" s="222"/>
      <c r="EP3" s="222"/>
      <c r="EQ3" s="22"/>
      <c r="ER3" s="23" t="s">
        <v>0</v>
      </c>
      <c r="ES3" s="24"/>
      <c r="ET3" s="25"/>
      <c r="EU3" s="205" t="str">
        <f>Tipy!DZ3</f>
        <v>Spurs (V)</v>
      </c>
      <c r="EV3" s="206"/>
      <c r="EW3" s="206"/>
      <c r="EX3" s="26"/>
      <c r="EY3" s="27" t="s">
        <v>0</v>
      </c>
      <c r="EZ3" s="28"/>
      <c r="FA3" s="25"/>
      <c r="FB3" s="231" t="str">
        <f>IF(Tipy!EF3="","",Tipy!EF3)</f>
        <v/>
      </c>
      <c r="FC3" s="232"/>
      <c r="FD3" s="232"/>
      <c r="FE3" s="55"/>
      <c r="FF3" s="56" t="s">
        <v>0</v>
      </c>
      <c r="FG3" s="57"/>
      <c r="FH3" s="25"/>
      <c r="FI3" s="205" t="str">
        <f>Tipy!EL3</f>
        <v>Saints (D)</v>
      </c>
      <c r="FJ3" s="206"/>
      <c r="FK3" s="206"/>
      <c r="FL3" s="26"/>
      <c r="FM3" s="27" t="s">
        <v>0</v>
      </c>
      <c r="FN3" s="28"/>
      <c r="FO3" s="25"/>
      <c r="FP3" s="231" t="str">
        <f>IF(Tipy!ER3="","",Tipy!ER3)</f>
        <v/>
      </c>
      <c r="FQ3" s="232"/>
      <c r="FR3" s="232"/>
      <c r="FS3" s="55"/>
      <c r="FT3" s="56" t="s">
        <v>0</v>
      </c>
      <c r="FU3" s="57"/>
      <c r="FV3" s="25"/>
      <c r="FW3" s="205" t="str">
        <f>Tipy!EX3</f>
        <v>AVilla (V)</v>
      </c>
      <c r="FX3" s="206"/>
      <c r="FY3" s="206"/>
      <c r="FZ3" s="26"/>
      <c r="GA3" s="27" t="s">
        <v>0</v>
      </c>
      <c r="GB3" s="28"/>
      <c r="GC3" s="25"/>
      <c r="GD3" s="205" t="str">
        <f>Tipy!FD3</f>
        <v>Leicester (D)</v>
      </c>
      <c r="GE3" s="206"/>
      <c r="GF3" s="206"/>
      <c r="GG3" s="26"/>
      <c r="GH3" s="27" t="s">
        <v>0</v>
      </c>
      <c r="GI3" s="28"/>
      <c r="GJ3" s="25"/>
      <c r="GK3" s="205" t="str">
        <f>Tipy!FJ3</f>
        <v>Brentford (V)</v>
      </c>
      <c r="GL3" s="206"/>
      <c r="GM3" s="206"/>
      <c r="GN3" s="26"/>
      <c r="GO3" s="27" t="s">
        <v>0</v>
      </c>
      <c r="GP3" s="28"/>
      <c r="GQ3" s="25"/>
      <c r="GR3" s="239" t="str">
        <f>IF(Tipy!FP3="","",Tipy!FP3)</f>
        <v/>
      </c>
      <c r="GS3" s="240"/>
      <c r="GT3" s="240"/>
      <c r="GU3" s="58"/>
      <c r="GV3" s="59" t="s">
        <v>0</v>
      </c>
      <c r="GW3" s="60"/>
      <c r="GX3" s="25"/>
      <c r="GY3" s="231" t="str">
        <f>IF(Tipy!FV3="","",Tipy!FV3)</f>
        <v/>
      </c>
      <c r="GZ3" s="232"/>
      <c r="HA3" s="232"/>
      <c r="HB3" s="55"/>
      <c r="HC3" s="56" t="s">
        <v>0</v>
      </c>
      <c r="HD3" s="57"/>
      <c r="HE3" s="25"/>
      <c r="HF3" s="205" t="str">
        <f>Tipy!GB3</f>
        <v>Brighton (V)</v>
      </c>
      <c r="HG3" s="206"/>
      <c r="HH3" s="206"/>
      <c r="HI3" s="26"/>
      <c r="HJ3" s="27" t="s">
        <v>0</v>
      </c>
      <c r="HK3" s="28"/>
      <c r="HL3" s="25"/>
      <c r="HM3" s="205" t="str">
        <f>Tipy!GH3</f>
        <v>Chelsea (D)</v>
      </c>
      <c r="HN3" s="206"/>
      <c r="HO3" s="206"/>
      <c r="HP3" s="26"/>
      <c r="HQ3" s="27" t="s">
        <v>0</v>
      </c>
      <c r="HR3" s="28"/>
      <c r="HS3" s="25"/>
      <c r="HT3" s="231" t="str">
        <f>IF(Tipy!GN3="","",Tipy!GN3)</f>
        <v/>
      </c>
      <c r="HU3" s="232"/>
      <c r="HV3" s="232"/>
      <c r="HW3" s="55"/>
      <c r="HX3" s="56" t="s">
        <v>0</v>
      </c>
      <c r="HY3" s="57"/>
      <c r="HZ3" s="25"/>
      <c r="IA3" s="239" t="str">
        <f>IF(Tipy!GT3="","",Tipy!GT3)</f>
        <v/>
      </c>
      <c r="IB3" s="240"/>
      <c r="IC3" s="240"/>
      <c r="ID3" s="58"/>
      <c r="IE3" s="59" t="s">
        <v>0</v>
      </c>
      <c r="IF3" s="60"/>
      <c r="IG3" s="25"/>
      <c r="IH3" s="231" t="str">
        <f>IF(Tipy!GZ3="","",Tipy!GZ3)</f>
        <v/>
      </c>
      <c r="II3" s="232"/>
      <c r="IJ3" s="232"/>
      <c r="IK3" s="55"/>
      <c r="IL3" s="56" t="s">
        <v>0</v>
      </c>
      <c r="IM3" s="57"/>
      <c r="IN3" s="25"/>
      <c r="IO3" s="296" t="str">
        <f>Tipy!HF3</f>
        <v>Wolves (V)</v>
      </c>
      <c r="IP3" s="297"/>
      <c r="IQ3" s="297"/>
      <c r="IR3" s="26"/>
      <c r="IS3" s="27" t="s">
        <v>0</v>
      </c>
      <c r="IT3" s="28"/>
      <c r="IU3" s="25"/>
      <c r="IV3" s="205" t="str">
        <f>Tipy!HL3</f>
        <v>Everton (D)</v>
      </c>
      <c r="IW3" s="206"/>
      <c r="IX3" s="206"/>
      <c r="IY3" s="26"/>
      <c r="IZ3" s="27" t="s">
        <v>0</v>
      </c>
      <c r="JA3" s="28"/>
      <c r="JB3" s="25"/>
      <c r="JC3" s="221" t="str">
        <f>IF(Tipy!HR3="","",Tipy!HR3)</f>
        <v/>
      </c>
      <c r="JD3" s="222"/>
      <c r="JE3" s="222"/>
      <c r="JF3" s="22"/>
      <c r="JG3" s="23" t="s">
        <v>0</v>
      </c>
      <c r="JH3" s="24"/>
      <c r="JI3" s="25"/>
      <c r="JJ3" s="205" t="str">
        <f>Tipy!HX3</f>
        <v>Newcastle (V)</v>
      </c>
      <c r="JK3" s="206"/>
      <c r="JL3" s="206"/>
      <c r="JM3" s="26"/>
      <c r="JN3" s="27" t="s">
        <v>0</v>
      </c>
      <c r="JO3" s="28"/>
      <c r="JP3" s="25"/>
      <c r="JQ3" s="205" t="str">
        <f>Tipy!ID3</f>
        <v>CrPalace (V)</v>
      </c>
      <c r="JR3" s="206"/>
      <c r="JS3" s="206"/>
      <c r="JT3" s="26"/>
      <c r="JU3" s="27" t="s">
        <v>0</v>
      </c>
      <c r="JV3" s="28"/>
      <c r="JW3" s="25"/>
      <c r="JX3" s="231" t="str">
        <f>IF(Tipy!IJ3="","",Tipy!IJ3)</f>
        <v/>
      </c>
      <c r="JY3" s="232"/>
      <c r="JZ3" s="232"/>
      <c r="KA3" s="55"/>
      <c r="KB3" s="56" t="s">
        <v>0</v>
      </c>
      <c r="KC3" s="57"/>
      <c r="KD3" s="25"/>
      <c r="KE3" s="239" t="str">
        <f>IF(Tipy!IP3="","",Tipy!IP3)</f>
        <v/>
      </c>
      <c r="KF3" s="240"/>
      <c r="KG3" s="240"/>
      <c r="KH3" s="58"/>
      <c r="KI3" s="59" t="s">
        <v>0</v>
      </c>
      <c r="KJ3" s="60"/>
      <c r="KK3" s="25"/>
      <c r="KL3" s="205" t="str">
        <f>Tipy!IV3</f>
        <v>ManUtd (D)</v>
      </c>
      <c r="KM3" s="206"/>
      <c r="KN3" s="206"/>
      <c r="KO3" s="26"/>
      <c r="KP3" s="27" t="s">
        <v>0</v>
      </c>
      <c r="KQ3" s="28"/>
      <c r="KR3" s="25"/>
      <c r="KS3" s="221" t="str">
        <f>IF(Tipy!JB3="","",Tipy!JB3)</f>
        <v/>
      </c>
      <c r="KT3" s="222"/>
      <c r="KU3" s="222"/>
      <c r="KV3" s="22"/>
      <c r="KW3" s="23" t="s">
        <v>0</v>
      </c>
      <c r="KX3" s="24"/>
      <c r="KY3" s="25"/>
      <c r="KZ3" s="205" t="str">
        <f>Tipy!JH3</f>
        <v>B`mouth (V)</v>
      </c>
      <c r="LA3" s="206"/>
      <c r="LB3" s="206"/>
      <c r="LC3" s="26"/>
      <c r="LD3" s="27" t="s">
        <v>0</v>
      </c>
      <c r="LE3" s="28"/>
      <c r="LF3" s="25"/>
      <c r="LG3" s="205" t="str">
        <f>Tipy!JN3</f>
        <v>Fulham (D)</v>
      </c>
      <c r="LH3" s="206"/>
      <c r="LI3" s="206"/>
      <c r="LJ3" s="26"/>
      <c r="LK3" s="27" t="s">
        <v>0</v>
      </c>
      <c r="LL3" s="28"/>
      <c r="LM3" s="25"/>
      <c r="LN3" s="239" t="str">
        <f>IF(Tipy!JT3="","",Tipy!JT3)</f>
        <v/>
      </c>
      <c r="LO3" s="240"/>
      <c r="LP3" s="240"/>
      <c r="LQ3" s="58"/>
      <c r="LR3" s="59" t="s">
        <v>0</v>
      </c>
      <c r="LS3" s="60"/>
      <c r="LT3" s="25"/>
      <c r="LU3" s="205" t="str">
        <f>Tipy!JZ3</f>
        <v>ManCity (V)</v>
      </c>
      <c r="LV3" s="206"/>
      <c r="LW3" s="206"/>
      <c r="LX3" s="26"/>
      <c r="LY3" s="27" t="s">
        <v>0</v>
      </c>
      <c r="LZ3" s="28"/>
      <c r="MA3" s="25"/>
      <c r="MB3" s="205" t="str">
        <f>Tipy!KF3</f>
        <v>Arsenal (D)</v>
      </c>
      <c r="MC3" s="206"/>
      <c r="MD3" s="206"/>
      <c r="ME3" s="26"/>
      <c r="MF3" s="27" t="s">
        <v>0</v>
      </c>
      <c r="MG3" s="28"/>
      <c r="MH3" s="25"/>
      <c r="MI3" s="221" t="str">
        <f>IF(Tipy!KL3="","",Tipy!KL3)</f>
        <v/>
      </c>
      <c r="MJ3" s="222"/>
      <c r="MK3" s="222"/>
      <c r="ML3" s="22"/>
      <c r="MM3" s="23" t="s">
        <v>0</v>
      </c>
      <c r="MN3" s="24"/>
      <c r="MO3" s="25"/>
      <c r="MP3" s="205" t="str">
        <f>Tipy!KR3</f>
        <v>Leeds (V)</v>
      </c>
      <c r="MQ3" s="206"/>
      <c r="MR3" s="206"/>
      <c r="MS3" s="26"/>
      <c r="MT3" s="27" t="s">
        <v>0</v>
      </c>
      <c r="MU3" s="28"/>
      <c r="MV3" s="25"/>
      <c r="MW3" s="221" t="str">
        <f>IF(Tipy!KX3="","",Tipy!KX3)</f>
        <v/>
      </c>
      <c r="MX3" s="222"/>
      <c r="MY3" s="222"/>
      <c r="MZ3" s="22"/>
      <c r="NA3" s="23" t="s">
        <v>0</v>
      </c>
      <c r="NB3" s="24"/>
      <c r="NC3" s="25"/>
      <c r="ND3" s="205" t="str">
        <f>Tipy!LD3</f>
        <v>Nott`ham (D)</v>
      </c>
      <c r="NE3" s="206"/>
      <c r="NF3" s="206"/>
      <c r="NG3" s="26"/>
      <c r="NH3" s="27" t="s">
        <v>0</v>
      </c>
      <c r="NI3" s="28"/>
      <c r="NJ3" s="25"/>
      <c r="NK3" s="239" t="str">
        <f>IF(Tipy!LJ3="","",Tipy!LJ3)</f>
        <v/>
      </c>
      <c r="NL3" s="240"/>
      <c r="NM3" s="240"/>
      <c r="NN3" s="58"/>
      <c r="NO3" s="59" t="s">
        <v>0</v>
      </c>
      <c r="NP3" s="60"/>
      <c r="NQ3" s="25"/>
      <c r="NR3" s="205" t="str">
        <f>Tipy!LP3</f>
        <v>West Ham (V)</v>
      </c>
      <c r="NS3" s="206"/>
      <c r="NT3" s="206"/>
      <c r="NU3" s="26"/>
      <c r="NV3" s="27" t="s">
        <v>0</v>
      </c>
      <c r="NW3" s="28"/>
      <c r="NX3" s="25"/>
      <c r="NY3" s="205" t="str">
        <f>Tipy!LV3</f>
        <v>Spurs (D)</v>
      </c>
      <c r="NZ3" s="206"/>
      <c r="OA3" s="206"/>
      <c r="OB3" s="26"/>
      <c r="OC3" s="27" t="s">
        <v>0</v>
      </c>
      <c r="OD3" s="28"/>
      <c r="OE3" s="25"/>
      <c r="OF3" s="205" t="str">
        <f>Tipy!MB3</f>
        <v>Brentford (D)</v>
      </c>
      <c r="OG3" s="206"/>
      <c r="OH3" s="206"/>
      <c r="OI3" s="26"/>
      <c r="OJ3" s="27" t="s">
        <v>0</v>
      </c>
      <c r="OK3" s="28"/>
      <c r="OL3" s="25"/>
      <c r="OM3" s="221" t="str">
        <f>IF(Tipy!MH3="","",Tipy!MH3)</f>
        <v/>
      </c>
      <c r="ON3" s="222"/>
      <c r="OO3" s="222"/>
      <c r="OP3" s="22"/>
      <c r="OQ3" s="23" t="s">
        <v>0</v>
      </c>
      <c r="OR3" s="24"/>
      <c r="OS3" s="25"/>
      <c r="OT3" s="205" t="str">
        <f>Tipy!MN3</f>
        <v>Leicester (V)</v>
      </c>
      <c r="OU3" s="206"/>
      <c r="OV3" s="206"/>
      <c r="OW3" s="26"/>
      <c r="OX3" s="27" t="s">
        <v>0</v>
      </c>
      <c r="OY3" s="28"/>
      <c r="OZ3" s="25"/>
      <c r="PA3" s="221" t="str">
        <f>IF(Tipy!MT3="","",Tipy!MT3)</f>
        <v/>
      </c>
      <c r="PB3" s="222"/>
      <c r="PC3" s="222"/>
      <c r="PD3" s="22"/>
      <c r="PE3" s="23" t="s">
        <v>0</v>
      </c>
      <c r="PF3" s="24"/>
      <c r="PG3" s="25"/>
      <c r="PH3" s="205" t="str">
        <f>Tipy!MZ3</f>
        <v>AVilla (D)</v>
      </c>
      <c r="PI3" s="206"/>
      <c r="PJ3" s="206"/>
      <c r="PK3" s="26"/>
      <c r="PL3" s="27" t="s">
        <v>0</v>
      </c>
      <c r="PM3" s="28"/>
      <c r="PN3" s="25"/>
      <c r="PO3" s="205" t="str">
        <f>Tipy!NF3</f>
        <v>Saints (V)</v>
      </c>
      <c r="PP3" s="206"/>
      <c r="PQ3" s="206"/>
      <c r="PR3" s="26"/>
      <c r="PS3" s="27" t="s">
        <v>0</v>
      </c>
      <c r="PT3" s="28"/>
      <c r="PU3" s="25"/>
      <c r="PV3" s="239" t="str">
        <f>IF(Tipy!NL3="","",Tipy!NL3)</f>
        <v/>
      </c>
      <c r="PW3" s="240"/>
      <c r="PX3" s="240"/>
      <c r="PY3" s="58"/>
      <c r="PZ3" s="59" t="s">
        <v>0</v>
      </c>
      <c r="QA3" s="60"/>
      <c r="QB3" s="25"/>
      <c r="QC3" s="221" t="str">
        <f>IF(Tipy!NR3="","",Tipy!NR3)</f>
        <v/>
      </c>
      <c r="QD3" s="222"/>
      <c r="QE3" s="222"/>
      <c r="QF3" s="22"/>
      <c r="QG3" s="23" t="s">
        <v>0</v>
      </c>
      <c r="QH3" s="24"/>
    </row>
    <row r="4" spans="1:452" ht="5.0999999999999996" customHeight="1" thickBot="1" x14ac:dyDescent="0.25">
      <c r="A4" s="273"/>
      <c r="B4" s="273"/>
      <c r="C4" s="27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273"/>
      <c r="B5" s="273"/>
      <c r="C5" s="273"/>
      <c r="D5" s="250" t="s">
        <v>43</v>
      </c>
      <c r="E5" s="251"/>
      <c r="F5" s="252"/>
      <c r="G5" s="253" t="s">
        <v>44</v>
      </c>
      <c r="H5" s="251"/>
      <c r="I5" s="254"/>
      <c r="J5" s="158"/>
      <c r="K5" s="250" t="s">
        <v>43</v>
      </c>
      <c r="L5" s="251"/>
      <c r="M5" s="252"/>
      <c r="N5" s="253" t="s">
        <v>44</v>
      </c>
      <c r="O5" s="251"/>
      <c r="P5" s="254"/>
      <c r="Q5" s="183"/>
      <c r="R5" s="250" t="s">
        <v>43</v>
      </c>
      <c r="S5" s="251"/>
      <c r="T5" s="252"/>
      <c r="U5" s="253" t="s">
        <v>44</v>
      </c>
      <c r="V5" s="251"/>
      <c r="W5" s="254"/>
      <c r="X5" s="183"/>
      <c r="Y5" s="250" t="s">
        <v>43</v>
      </c>
      <c r="Z5" s="251"/>
      <c r="AA5" s="252"/>
      <c r="AB5" s="253" t="s">
        <v>44</v>
      </c>
      <c r="AC5" s="251"/>
      <c r="AD5" s="254"/>
      <c r="AE5" s="183"/>
      <c r="AF5" s="250" t="s">
        <v>43</v>
      </c>
      <c r="AG5" s="251"/>
      <c r="AH5" s="252"/>
      <c r="AI5" s="253" t="s">
        <v>44</v>
      </c>
      <c r="AJ5" s="251"/>
      <c r="AK5" s="254"/>
      <c r="AL5" s="183"/>
      <c r="AM5" s="250" t="s">
        <v>43</v>
      </c>
      <c r="AN5" s="251"/>
      <c r="AO5" s="252"/>
      <c r="AP5" s="253" t="s">
        <v>44</v>
      </c>
      <c r="AQ5" s="251"/>
      <c r="AR5" s="254"/>
      <c r="AS5" s="183"/>
      <c r="AT5" s="250" t="s">
        <v>43</v>
      </c>
      <c r="AU5" s="251"/>
      <c r="AV5" s="252"/>
      <c r="AW5" s="253" t="s">
        <v>44</v>
      </c>
      <c r="AX5" s="251"/>
      <c r="AY5" s="254"/>
      <c r="AZ5" s="183"/>
      <c r="BA5" s="250" t="s">
        <v>43</v>
      </c>
      <c r="BB5" s="251"/>
      <c r="BC5" s="252"/>
      <c r="BD5" s="253" t="s">
        <v>44</v>
      </c>
      <c r="BE5" s="251"/>
      <c r="BF5" s="254"/>
      <c r="BG5" s="183"/>
      <c r="BH5" s="250" t="s">
        <v>43</v>
      </c>
      <c r="BI5" s="251"/>
      <c r="BJ5" s="252"/>
      <c r="BK5" s="253" t="s">
        <v>44</v>
      </c>
      <c r="BL5" s="251"/>
      <c r="BM5" s="254"/>
      <c r="BN5" s="183"/>
      <c r="BO5" s="250" t="s">
        <v>43</v>
      </c>
      <c r="BP5" s="251"/>
      <c r="BQ5" s="252"/>
      <c r="BR5" s="253" t="s">
        <v>44</v>
      </c>
      <c r="BS5" s="251"/>
      <c r="BT5" s="254"/>
      <c r="BU5" s="183"/>
      <c r="BV5" s="250" t="s">
        <v>43</v>
      </c>
      <c r="BW5" s="251"/>
      <c r="BX5" s="252"/>
      <c r="BY5" s="253" t="s">
        <v>44</v>
      </c>
      <c r="BZ5" s="251"/>
      <c r="CA5" s="254"/>
      <c r="CB5" s="183"/>
      <c r="CC5" s="250" t="s">
        <v>43</v>
      </c>
      <c r="CD5" s="251"/>
      <c r="CE5" s="252"/>
      <c r="CF5" s="253" t="s">
        <v>44</v>
      </c>
      <c r="CG5" s="251"/>
      <c r="CH5" s="254"/>
      <c r="CI5" s="183"/>
      <c r="CJ5" s="250" t="s">
        <v>43</v>
      </c>
      <c r="CK5" s="251"/>
      <c r="CL5" s="252"/>
      <c r="CM5" s="253" t="s">
        <v>44</v>
      </c>
      <c r="CN5" s="251"/>
      <c r="CO5" s="254"/>
      <c r="CP5" s="183"/>
      <c r="CQ5" s="250" t="s">
        <v>43</v>
      </c>
      <c r="CR5" s="251"/>
      <c r="CS5" s="252"/>
      <c r="CT5" s="253" t="s">
        <v>44</v>
      </c>
      <c r="CU5" s="251"/>
      <c r="CV5" s="254"/>
      <c r="CW5" s="183"/>
      <c r="CX5" s="250" t="s">
        <v>43</v>
      </c>
      <c r="CY5" s="251"/>
      <c r="CZ5" s="252"/>
      <c r="DA5" s="253" t="s">
        <v>44</v>
      </c>
      <c r="DB5" s="251"/>
      <c r="DC5" s="254"/>
      <c r="DD5" s="183"/>
      <c r="DE5" s="250" t="s">
        <v>43</v>
      </c>
      <c r="DF5" s="251"/>
      <c r="DG5" s="252"/>
      <c r="DH5" s="253" t="s">
        <v>44</v>
      </c>
      <c r="DI5" s="251"/>
      <c r="DJ5" s="254"/>
      <c r="DK5" s="183"/>
      <c r="DL5" s="250" t="s">
        <v>43</v>
      </c>
      <c r="DM5" s="251"/>
      <c r="DN5" s="252"/>
      <c r="DO5" s="253" t="s">
        <v>44</v>
      </c>
      <c r="DP5" s="251"/>
      <c r="DQ5" s="254"/>
      <c r="DR5" s="183"/>
      <c r="DS5" s="250" t="s">
        <v>43</v>
      </c>
      <c r="DT5" s="251"/>
      <c r="DU5" s="252"/>
      <c r="DV5" s="253" t="s">
        <v>44</v>
      </c>
      <c r="DW5" s="251"/>
      <c r="DX5" s="254"/>
      <c r="DY5" s="183"/>
      <c r="DZ5" s="250" t="s">
        <v>43</v>
      </c>
      <c r="EA5" s="251"/>
      <c r="EB5" s="252"/>
      <c r="EC5" s="253" t="s">
        <v>44</v>
      </c>
      <c r="ED5" s="251"/>
      <c r="EE5" s="254"/>
      <c r="EF5" s="183"/>
      <c r="EG5" s="250" t="s">
        <v>43</v>
      </c>
      <c r="EH5" s="251"/>
      <c r="EI5" s="252"/>
      <c r="EJ5" s="253" t="s">
        <v>44</v>
      </c>
      <c r="EK5" s="251"/>
      <c r="EL5" s="254"/>
      <c r="EM5" s="183"/>
      <c r="EN5" s="250" t="s">
        <v>43</v>
      </c>
      <c r="EO5" s="251"/>
      <c r="EP5" s="252"/>
      <c r="EQ5" s="253" t="s">
        <v>44</v>
      </c>
      <c r="ER5" s="251"/>
      <c r="ES5" s="254"/>
      <c r="ET5" s="183"/>
      <c r="EU5" s="250" t="s">
        <v>43</v>
      </c>
      <c r="EV5" s="251"/>
      <c r="EW5" s="252"/>
      <c r="EX5" s="253" t="s">
        <v>44</v>
      </c>
      <c r="EY5" s="251"/>
      <c r="EZ5" s="254"/>
      <c r="FA5" s="183"/>
      <c r="FB5" s="250" t="s">
        <v>43</v>
      </c>
      <c r="FC5" s="251"/>
      <c r="FD5" s="252"/>
      <c r="FE5" s="253" t="s">
        <v>44</v>
      </c>
      <c r="FF5" s="251"/>
      <c r="FG5" s="254"/>
      <c r="FH5" s="183"/>
      <c r="FI5" s="250" t="s">
        <v>43</v>
      </c>
      <c r="FJ5" s="251"/>
      <c r="FK5" s="252"/>
      <c r="FL5" s="253" t="s">
        <v>44</v>
      </c>
      <c r="FM5" s="251"/>
      <c r="FN5" s="254"/>
      <c r="FO5" s="183"/>
      <c r="FP5" s="250" t="s">
        <v>43</v>
      </c>
      <c r="FQ5" s="251"/>
      <c r="FR5" s="252"/>
      <c r="FS5" s="253" t="s">
        <v>44</v>
      </c>
      <c r="FT5" s="251"/>
      <c r="FU5" s="254"/>
      <c r="FV5" s="183"/>
      <c r="FW5" s="250" t="s">
        <v>43</v>
      </c>
      <c r="FX5" s="251"/>
      <c r="FY5" s="252"/>
      <c r="FZ5" s="253" t="s">
        <v>44</v>
      </c>
      <c r="GA5" s="251"/>
      <c r="GB5" s="254"/>
      <c r="GC5" s="183"/>
      <c r="GD5" s="250" t="s">
        <v>43</v>
      </c>
      <c r="GE5" s="251"/>
      <c r="GF5" s="252"/>
      <c r="GG5" s="253" t="s">
        <v>44</v>
      </c>
      <c r="GH5" s="251"/>
      <c r="GI5" s="254"/>
      <c r="GJ5" s="183"/>
      <c r="GK5" s="250" t="s">
        <v>43</v>
      </c>
      <c r="GL5" s="251"/>
      <c r="GM5" s="252"/>
      <c r="GN5" s="253" t="s">
        <v>44</v>
      </c>
      <c r="GO5" s="251"/>
      <c r="GP5" s="254"/>
      <c r="GQ5" s="183"/>
      <c r="GR5" s="250" t="s">
        <v>43</v>
      </c>
      <c r="GS5" s="251"/>
      <c r="GT5" s="252"/>
      <c r="GU5" s="253" t="s">
        <v>44</v>
      </c>
      <c r="GV5" s="251"/>
      <c r="GW5" s="254"/>
      <c r="GX5" s="183"/>
      <c r="GY5" s="250" t="s">
        <v>43</v>
      </c>
      <c r="GZ5" s="251"/>
      <c r="HA5" s="252"/>
      <c r="HB5" s="253" t="s">
        <v>44</v>
      </c>
      <c r="HC5" s="251"/>
      <c r="HD5" s="254"/>
      <c r="HE5" s="183"/>
      <c r="HF5" s="250" t="s">
        <v>43</v>
      </c>
      <c r="HG5" s="251"/>
      <c r="HH5" s="252"/>
      <c r="HI5" s="253" t="s">
        <v>44</v>
      </c>
      <c r="HJ5" s="251"/>
      <c r="HK5" s="254"/>
      <c r="HL5" s="183"/>
      <c r="HM5" s="250" t="s">
        <v>43</v>
      </c>
      <c r="HN5" s="251"/>
      <c r="HO5" s="252"/>
      <c r="HP5" s="253" t="s">
        <v>44</v>
      </c>
      <c r="HQ5" s="251"/>
      <c r="HR5" s="254"/>
      <c r="HS5" s="183"/>
      <c r="HT5" s="250" t="s">
        <v>43</v>
      </c>
      <c r="HU5" s="251"/>
      <c r="HV5" s="252"/>
      <c r="HW5" s="253" t="s">
        <v>44</v>
      </c>
      <c r="HX5" s="251"/>
      <c r="HY5" s="254"/>
      <c r="HZ5" s="183"/>
      <c r="IA5" s="250" t="s">
        <v>43</v>
      </c>
      <c r="IB5" s="251"/>
      <c r="IC5" s="252"/>
      <c r="ID5" s="253" t="s">
        <v>44</v>
      </c>
      <c r="IE5" s="251"/>
      <c r="IF5" s="254"/>
      <c r="IG5" s="183"/>
      <c r="IH5" s="250" t="s">
        <v>43</v>
      </c>
      <c r="II5" s="251"/>
      <c r="IJ5" s="252"/>
      <c r="IK5" s="253" t="s">
        <v>44</v>
      </c>
      <c r="IL5" s="251"/>
      <c r="IM5" s="254"/>
      <c r="IN5" s="183"/>
      <c r="IO5" s="250" t="s">
        <v>43</v>
      </c>
      <c r="IP5" s="251"/>
      <c r="IQ5" s="252"/>
      <c r="IR5" s="253" t="s">
        <v>44</v>
      </c>
      <c r="IS5" s="251"/>
      <c r="IT5" s="254"/>
      <c r="IU5" s="183"/>
      <c r="IV5" s="250" t="s">
        <v>43</v>
      </c>
      <c r="IW5" s="251"/>
      <c r="IX5" s="252"/>
      <c r="IY5" s="253" t="s">
        <v>44</v>
      </c>
      <c r="IZ5" s="251"/>
      <c r="JA5" s="254"/>
      <c r="JB5" s="183"/>
      <c r="JC5" s="250" t="s">
        <v>43</v>
      </c>
      <c r="JD5" s="251"/>
      <c r="JE5" s="252"/>
      <c r="JF5" s="253" t="s">
        <v>44</v>
      </c>
      <c r="JG5" s="251"/>
      <c r="JH5" s="254"/>
      <c r="JI5" s="183"/>
      <c r="JJ5" s="250" t="s">
        <v>43</v>
      </c>
      <c r="JK5" s="251"/>
      <c r="JL5" s="252"/>
      <c r="JM5" s="253" t="s">
        <v>44</v>
      </c>
      <c r="JN5" s="251"/>
      <c r="JO5" s="254"/>
      <c r="JP5" s="183"/>
      <c r="JQ5" s="250" t="s">
        <v>43</v>
      </c>
      <c r="JR5" s="251"/>
      <c r="JS5" s="252"/>
      <c r="JT5" s="253" t="s">
        <v>44</v>
      </c>
      <c r="JU5" s="251"/>
      <c r="JV5" s="254"/>
      <c r="JW5" s="183"/>
      <c r="JX5" s="250" t="s">
        <v>43</v>
      </c>
      <c r="JY5" s="251"/>
      <c r="JZ5" s="252"/>
      <c r="KA5" s="253" t="s">
        <v>44</v>
      </c>
      <c r="KB5" s="251"/>
      <c r="KC5" s="254"/>
      <c r="KD5" s="183"/>
      <c r="KE5" s="250" t="s">
        <v>43</v>
      </c>
      <c r="KF5" s="251"/>
      <c r="KG5" s="252"/>
      <c r="KH5" s="253" t="s">
        <v>44</v>
      </c>
      <c r="KI5" s="251"/>
      <c r="KJ5" s="254"/>
      <c r="KK5" s="183"/>
      <c r="KL5" s="250" t="s">
        <v>43</v>
      </c>
      <c r="KM5" s="251"/>
      <c r="KN5" s="252"/>
      <c r="KO5" s="253" t="s">
        <v>44</v>
      </c>
      <c r="KP5" s="251"/>
      <c r="KQ5" s="254"/>
      <c r="KR5" s="183"/>
      <c r="KS5" s="250" t="s">
        <v>43</v>
      </c>
      <c r="KT5" s="251"/>
      <c r="KU5" s="252"/>
      <c r="KV5" s="253" t="s">
        <v>44</v>
      </c>
      <c r="KW5" s="251"/>
      <c r="KX5" s="254"/>
      <c r="KY5" s="183"/>
      <c r="KZ5" s="250" t="s">
        <v>43</v>
      </c>
      <c r="LA5" s="251"/>
      <c r="LB5" s="252"/>
      <c r="LC5" s="253" t="s">
        <v>44</v>
      </c>
      <c r="LD5" s="251"/>
      <c r="LE5" s="254"/>
      <c r="LF5" s="183"/>
      <c r="LG5" s="250" t="s">
        <v>43</v>
      </c>
      <c r="LH5" s="251"/>
      <c r="LI5" s="252"/>
      <c r="LJ5" s="253" t="s">
        <v>44</v>
      </c>
      <c r="LK5" s="251"/>
      <c r="LL5" s="254"/>
      <c r="LM5" s="183"/>
      <c r="LN5" s="250" t="s">
        <v>43</v>
      </c>
      <c r="LO5" s="251"/>
      <c r="LP5" s="252"/>
      <c r="LQ5" s="253" t="s">
        <v>44</v>
      </c>
      <c r="LR5" s="251"/>
      <c r="LS5" s="254"/>
      <c r="LT5" s="183"/>
      <c r="LU5" s="250" t="s">
        <v>43</v>
      </c>
      <c r="LV5" s="251"/>
      <c r="LW5" s="252"/>
      <c r="LX5" s="253" t="s">
        <v>44</v>
      </c>
      <c r="LY5" s="251"/>
      <c r="LZ5" s="254"/>
      <c r="MA5" s="183"/>
      <c r="MB5" s="250" t="s">
        <v>43</v>
      </c>
      <c r="MC5" s="251"/>
      <c r="MD5" s="252"/>
      <c r="ME5" s="253" t="s">
        <v>44</v>
      </c>
      <c r="MF5" s="251"/>
      <c r="MG5" s="254"/>
      <c r="MH5" s="183"/>
      <c r="MI5" s="250" t="s">
        <v>43</v>
      </c>
      <c r="MJ5" s="251"/>
      <c r="MK5" s="252"/>
      <c r="ML5" s="253" t="s">
        <v>44</v>
      </c>
      <c r="MM5" s="251"/>
      <c r="MN5" s="254"/>
      <c r="MO5" s="183"/>
      <c r="MP5" s="250" t="s">
        <v>43</v>
      </c>
      <c r="MQ5" s="251"/>
      <c r="MR5" s="252"/>
      <c r="MS5" s="253" t="s">
        <v>44</v>
      </c>
      <c r="MT5" s="251"/>
      <c r="MU5" s="254"/>
      <c r="MV5" s="183"/>
      <c r="MW5" s="250" t="s">
        <v>43</v>
      </c>
      <c r="MX5" s="251"/>
      <c r="MY5" s="252"/>
      <c r="MZ5" s="253" t="s">
        <v>44</v>
      </c>
      <c r="NA5" s="251"/>
      <c r="NB5" s="254"/>
      <c r="NC5" s="183"/>
      <c r="ND5" s="250" t="s">
        <v>43</v>
      </c>
      <c r="NE5" s="251"/>
      <c r="NF5" s="252"/>
      <c r="NG5" s="253" t="s">
        <v>44</v>
      </c>
      <c r="NH5" s="251"/>
      <c r="NI5" s="254"/>
      <c r="NJ5" s="183"/>
      <c r="NK5" s="250" t="s">
        <v>43</v>
      </c>
      <c r="NL5" s="251"/>
      <c r="NM5" s="252"/>
      <c r="NN5" s="253" t="s">
        <v>44</v>
      </c>
      <c r="NO5" s="251"/>
      <c r="NP5" s="254"/>
      <c r="NQ5" s="183"/>
      <c r="NR5" s="250" t="s">
        <v>43</v>
      </c>
      <c r="NS5" s="251"/>
      <c r="NT5" s="252"/>
      <c r="NU5" s="253" t="s">
        <v>44</v>
      </c>
      <c r="NV5" s="251"/>
      <c r="NW5" s="254"/>
      <c r="NX5" s="183"/>
      <c r="NY5" s="250" t="s">
        <v>43</v>
      </c>
      <c r="NZ5" s="251"/>
      <c r="OA5" s="252"/>
      <c r="OB5" s="253" t="s">
        <v>44</v>
      </c>
      <c r="OC5" s="251"/>
      <c r="OD5" s="254"/>
      <c r="OE5" s="183"/>
      <c r="OF5" s="250" t="s">
        <v>43</v>
      </c>
      <c r="OG5" s="251"/>
      <c r="OH5" s="252"/>
      <c r="OI5" s="253" t="s">
        <v>44</v>
      </c>
      <c r="OJ5" s="251"/>
      <c r="OK5" s="254"/>
      <c r="OL5" s="183"/>
      <c r="OM5" s="250" t="s">
        <v>43</v>
      </c>
      <c r="ON5" s="251"/>
      <c r="OO5" s="252"/>
      <c r="OP5" s="253" t="s">
        <v>44</v>
      </c>
      <c r="OQ5" s="251"/>
      <c r="OR5" s="254"/>
      <c r="OS5" s="183"/>
      <c r="OT5" s="250" t="s">
        <v>43</v>
      </c>
      <c r="OU5" s="251"/>
      <c r="OV5" s="252"/>
      <c r="OW5" s="253" t="s">
        <v>44</v>
      </c>
      <c r="OX5" s="251"/>
      <c r="OY5" s="254"/>
      <c r="OZ5" s="183"/>
      <c r="PA5" s="250" t="s">
        <v>43</v>
      </c>
      <c r="PB5" s="251"/>
      <c r="PC5" s="252"/>
      <c r="PD5" s="253" t="s">
        <v>44</v>
      </c>
      <c r="PE5" s="251"/>
      <c r="PF5" s="254"/>
      <c r="PG5" s="183"/>
      <c r="PH5" s="250" t="s">
        <v>43</v>
      </c>
      <c r="PI5" s="251"/>
      <c r="PJ5" s="252"/>
      <c r="PK5" s="253" t="s">
        <v>44</v>
      </c>
      <c r="PL5" s="251"/>
      <c r="PM5" s="254"/>
      <c r="PN5" s="183"/>
      <c r="PO5" s="250" t="s">
        <v>43</v>
      </c>
      <c r="PP5" s="251"/>
      <c r="PQ5" s="252"/>
      <c r="PR5" s="253" t="s">
        <v>44</v>
      </c>
      <c r="PS5" s="251"/>
      <c r="PT5" s="254"/>
      <c r="PU5" s="183"/>
      <c r="PV5" s="250" t="s">
        <v>43</v>
      </c>
      <c r="PW5" s="251"/>
      <c r="PX5" s="252"/>
      <c r="PY5" s="253" t="s">
        <v>44</v>
      </c>
      <c r="PZ5" s="251"/>
      <c r="QA5" s="254"/>
      <c r="QB5" s="183"/>
      <c r="QC5" s="250" t="s">
        <v>43</v>
      </c>
      <c r="QD5" s="251"/>
      <c r="QE5" s="252"/>
      <c r="QF5" s="253" t="s">
        <v>44</v>
      </c>
      <c r="QG5" s="251"/>
      <c r="QH5" s="254"/>
    </row>
    <row r="6" spans="1:452" ht="12.75" customHeight="1" x14ac:dyDescent="0.2">
      <c r="A6" s="273"/>
      <c r="B6" s="273"/>
      <c r="C6" s="273"/>
      <c r="D6" s="255" t="s">
        <v>286</v>
      </c>
      <c r="E6" s="256"/>
      <c r="F6" s="257"/>
      <c r="G6" s="256" t="s">
        <v>297</v>
      </c>
      <c r="H6" s="256"/>
      <c r="I6" s="258"/>
      <c r="J6" s="158"/>
      <c r="K6" s="255" t="s">
        <v>299</v>
      </c>
      <c r="L6" s="279"/>
      <c r="M6" s="257"/>
      <c r="N6" s="279" t="s">
        <v>297</v>
      </c>
      <c r="O6" s="279"/>
      <c r="P6" s="258"/>
      <c r="Q6" s="153"/>
      <c r="R6" s="286"/>
      <c r="S6" s="287"/>
      <c r="T6" s="288"/>
      <c r="U6" s="289"/>
      <c r="V6" s="287"/>
      <c r="W6" s="290"/>
      <c r="X6" s="153"/>
      <c r="Y6" s="255"/>
      <c r="Z6" s="279"/>
      <c r="AA6" s="257"/>
      <c r="AB6" s="279"/>
      <c r="AC6" s="279"/>
      <c r="AD6" s="258"/>
      <c r="AE6" s="153"/>
      <c r="AF6" s="280"/>
      <c r="AG6" s="281"/>
      <c r="AH6" s="282"/>
      <c r="AI6" s="281"/>
      <c r="AJ6" s="281"/>
      <c r="AK6" s="283"/>
      <c r="AL6" s="153"/>
      <c r="AM6" s="255"/>
      <c r="AN6" s="279"/>
      <c r="AO6" s="257"/>
      <c r="AP6" s="279"/>
      <c r="AQ6" s="279"/>
      <c r="AR6" s="258"/>
      <c r="AS6" s="153"/>
      <c r="AT6" s="255"/>
      <c r="AU6" s="279"/>
      <c r="AV6" s="257"/>
      <c r="AW6" s="279"/>
      <c r="AX6" s="279"/>
      <c r="AY6" s="258"/>
      <c r="AZ6" s="153"/>
      <c r="BA6" s="255"/>
      <c r="BB6" s="279"/>
      <c r="BC6" s="257"/>
      <c r="BD6" s="279"/>
      <c r="BE6" s="279"/>
      <c r="BF6" s="258"/>
      <c r="BG6" s="153"/>
      <c r="BH6" s="280"/>
      <c r="BI6" s="281"/>
      <c r="BJ6" s="282"/>
      <c r="BK6" s="281"/>
      <c r="BL6" s="281"/>
      <c r="BM6" s="283"/>
      <c r="BN6" s="153"/>
      <c r="BO6" s="255"/>
      <c r="BP6" s="279"/>
      <c r="BQ6" s="257"/>
      <c r="BR6" s="279"/>
      <c r="BS6" s="279"/>
      <c r="BT6" s="258"/>
      <c r="BU6" s="153"/>
      <c r="BV6" s="255"/>
      <c r="BW6" s="279"/>
      <c r="BX6" s="257"/>
      <c r="BY6" s="279"/>
      <c r="BZ6" s="279"/>
      <c r="CA6" s="258"/>
      <c r="CB6" s="153"/>
      <c r="CC6" s="255"/>
      <c r="CD6" s="279"/>
      <c r="CE6" s="257"/>
      <c r="CF6" s="279"/>
      <c r="CG6" s="279"/>
      <c r="CH6" s="258"/>
      <c r="CI6" s="153"/>
      <c r="CJ6" s="280"/>
      <c r="CK6" s="281"/>
      <c r="CL6" s="282"/>
      <c r="CM6" s="281"/>
      <c r="CN6" s="281"/>
      <c r="CO6" s="283"/>
      <c r="CP6" s="153"/>
      <c r="CQ6" s="255"/>
      <c r="CR6" s="279"/>
      <c r="CS6" s="257"/>
      <c r="CT6" s="279"/>
      <c r="CU6" s="279"/>
      <c r="CV6" s="258"/>
      <c r="CW6" s="153"/>
      <c r="CX6" s="255"/>
      <c r="CY6" s="279"/>
      <c r="CZ6" s="257"/>
      <c r="DA6" s="279"/>
      <c r="DB6" s="279"/>
      <c r="DC6" s="258"/>
      <c r="DD6" s="153"/>
      <c r="DE6" s="255"/>
      <c r="DF6" s="279"/>
      <c r="DG6" s="257"/>
      <c r="DH6" s="279"/>
      <c r="DI6" s="279"/>
      <c r="DJ6" s="258"/>
      <c r="DK6" s="153"/>
      <c r="DL6" s="280"/>
      <c r="DM6" s="281"/>
      <c r="DN6" s="282"/>
      <c r="DO6" s="281"/>
      <c r="DP6" s="281"/>
      <c r="DQ6" s="283"/>
      <c r="DR6" s="153"/>
      <c r="DS6" s="255"/>
      <c r="DT6" s="279"/>
      <c r="DU6" s="257"/>
      <c r="DV6" s="279"/>
      <c r="DW6" s="279"/>
      <c r="DX6" s="258"/>
      <c r="DY6" s="153"/>
      <c r="DZ6" s="255"/>
      <c r="EA6" s="279"/>
      <c r="EB6" s="257"/>
      <c r="EC6" s="279"/>
      <c r="ED6" s="279"/>
      <c r="EE6" s="258"/>
      <c r="EF6" s="153"/>
      <c r="EG6" s="255"/>
      <c r="EH6" s="279"/>
      <c r="EI6" s="257"/>
      <c r="EJ6" s="279"/>
      <c r="EK6" s="279"/>
      <c r="EL6" s="258"/>
      <c r="EM6" s="153"/>
      <c r="EN6" s="280"/>
      <c r="EO6" s="281"/>
      <c r="EP6" s="282"/>
      <c r="EQ6" s="281"/>
      <c r="ER6" s="281"/>
      <c r="ES6" s="283"/>
      <c r="ET6" s="153"/>
      <c r="EU6" s="255"/>
      <c r="EV6" s="279"/>
      <c r="EW6" s="257"/>
      <c r="EX6" s="279"/>
      <c r="EY6" s="279"/>
      <c r="EZ6" s="258"/>
      <c r="FA6" s="153"/>
      <c r="FB6" s="255"/>
      <c r="FC6" s="279"/>
      <c r="FD6" s="257"/>
      <c r="FE6" s="279"/>
      <c r="FF6" s="279"/>
      <c r="FG6" s="258"/>
      <c r="FH6" s="153"/>
      <c r="FI6" s="255"/>
      <c r="FJ6" s="279"/>
      <c r="FK6" s="257"/>
      <c r="FL6" s="279"/>
      <c r="FM6" s="279"/>
      <c r="FN6" s="258"/>
      <c r="FO6" s="153"/>
      <c r="FP6" s="280"/>
      <c r="FQ6" s="281"/>
      <c r="FR6" s="282"/>
      <c r="FS6" s="281"/>
      <c r="FT6" s="281"/>
      <c r="FU6" s="283"/>
      <c r="FV6" s="153"/>
      <c r="FW6" s="255"/>
      <c r="FX6" s="279"/>
      <c r="FY6" s="257"/>
      <c r="FZ6" s="279"/>
      <c r="GA6" s="279"/>
      <c r="GB6" s="258"/>
      <c r="GC6" s="153"/>
      <c r="GD6" s="255"/>
      <c r="GE6" s="279"/>
      <c r="GF6" s="257"/>
      <c r="GG6" s="279"/>
      <c r="GH6" s="279"/>
      <c r="GI6" s="258"/>
      <c r="GJ6" s="153"/>
      <c r="GK6" s="255"/>
      <c r="GL6" s="279"/>
      <c r="GM6" s="257"/>
      <c r="GN6" s="279"/>
      <c r="GO6" s="279"/>
      <c r="GP6" s="258"/>
      <c r="GQ6" s="153"/>
      <c r="GR6" s="280"/>
      <c r="GS6" s="281"/>
      <c r="GT6" s="282"/>
      <c r="GU6" s="281"/>
      <c r="GV6" s="281"/>
      <c r="GW6" s="283"/>
      <c r="GX6" s="153"/>
      <c r="GY6" s="255"/>
      <c r="GZ6" s="279"/>
      <c r="HA6" s="257"/>
      <c r="HB6" s="279"/>
      <c r="HC6" s="279"/>
      <c r="HD6" s="258"/>
      <c r="HE6" s="153"/>
      <c r="HF6" s="255"/>
      <c r="HG6" s="279"/>
      <c r="HH6" s="257"/>
      <c r="HI6" s="279"/>
      <c r="HJ6" s="279"/>
      <c r="HK6" s="258"/>
      <c r="HL6" s="153"/>
      <c r="HM6" s="255"/>
      <c r="HN6" s="279"/>
      <c r="HO6" s="257"/>
      <c r="HP6" s="279"/>
      <c r="HQ6" s="279"/>
      <c r="HR6" s="258"/>
      <c r="HS6" s="153"/>
      <c r="HT6" s="280"/>
      <c r="HU6" s="281"/>
      <c r="HV6" s="282"/>
      <c r="HW6" s="281"/>
      <c r="HX6" s="281"/>
      <c r="HY6" s="283"/>
      <c r="HZ6" s="153"/>
      <c r="IA6" s="255"/>
      <c r="IB6" s="279"/>
      <c r="IC6" s="257"/>
      <c r="ID6" s="279"/>
      <c r="IE6" s="279"/>
      <c r="IF6" s="258"/>
      <c r="IG6" s="153"/>
      <c r="IH6" s="255"/>
      <c r="II6" s="279"/>
      <c r="IJ6" s="257"/>
      <c r="IK6" s="279"/>
      <c r="IL6" s="279"/>
      <c r="IM6" s="258"/>
      <c r="IN6" s="153"/>
      <c r="IO6" s="255"/>
      <c r="IP6" s="279"/>
      <c r="IQ6" s="257"/>
      <c r="IR6" s="279"/>
      <c r="IS6" s="279"/>
      <c r="IT6" s="258"/>
      <c r="IU6" s="153"/>
      <c r="IV6" s="280"/>
      <c r="IW6" s="281"/>
      <c r="IX6" s="282"/>
      <c r="IY6" s="281"/>
      <c r="IZ6" s="281"/>
      <c r="JA6" s="283"/>
      <c r="JB6" s="153"/>
      <c r="JC6" s="255"/>
      <c r="JD6" s="279"/>
      <c r="JE6" s="257"/>
      <c r="JF6" s="279"/>
      <c r="JG6" s="279"/>
      <c r="JH6" s="258"/>
      <c r="JI6" s="153"/>
      <c r="JJ6" s="255"/>
      <c r="JK6" s="279"/>
      <c r="JL6" s="257"/>
      <c r="JM6" s="279"/>
      <c r="JN6" s="279"/>
      <c r="JO6" s="258"/>
      <c r="JP6" s="153"/>
      <c r="JQ6" s="255"/>
      <c r="JR6" s="279"/>
      <c r="JS6" s="257"/>
      <c r="JT6" s="279"/>
      <c r="JU6" s="279"/>
      <c r="JV6" s="258"/>
      <c r="JW6" s="153"/>
      <c r="JX6" s="280"/>
      <c r="JY6" s="281"/>
      <c r="JZ6" s="282"/>
      <c r="KA6" s="281"/>
      <c r="KB6" s="281"/>
      <c r="KC6" s="283"/>
      <c r="KD6" s="153"/>
      <c r="KE6" s="255"/>
      <c r="KF6" s="279"/>
      <c r="KG6" s="257"/>
      <c r="KH6" s="279"/>
      <c r="KI6" s="279"/>
      <c r="KJ6" s="258"/>
      <c r="KK6" s="153"/>
      <c r="KL6" s="255"/>
      <c r="KM6" s="279"/>
      <c r="KN6" s="257"/>
      <c r="KO6" s="279"/>
      <c r="KP6" s="279"/>
      <c r="KQ6" s="258"/>
      <c r="KR6" s="153"/>
      <c r="KS6" s="255"/>
      <c r="KT6" s="279"/>
      <c r="KU6" s="257"/>
      <c r="KV6" s="279"/>
      <c r="KW6" s="279"/>
      <c r="KX6" s="258"/>
      <c r="KY6" s="153"/>
      <c r="KZ6" s="280"/>
      <c r="LA6" s="281"/>
      <c r="LB6" s="282"/>
      <c r="LC6" s="281"/>
      <c r="LD6" s="281"/>
      <c r="LE6" s="283"/>
      <c r="LF6" s="153"/>
      <c r="LG6" s="255"/>
      <c r="LH6" s="279"/>
      <c r="LI6" s="257"/>
      <c r="LJ6" s="279"/>
      <c r="LK6" s="279"/>
      <c r="LL6" s="258"/>
      <c r="LM6" s="153"/>
      <c r="LN6" s="255"/>
      <c r="LO6" s="279"/>
      <c r="LP6" s="257"/>
      <c r="LQ6" s="279"/>
      <c r="LR6" s="279"/>
      <c r="LS6" s="258"/>
      <c r="LT6" s="153"/>
      <c r="LU6" s="255"/>
      <c r="LV6" s="279"/>
      <c r="LW6" s="257"/>
      <c r="LX6" s="279"/>
      <c r="LY6" s="279"/>
      <c r="LZ6" s="258"/>
      <c r="MA6" s="153"/>
      <c r="MB6" s="280"/>
      <c r="MC6" s="281"/>
      <c r="MD6" s="282"/>
      <c r="ME6" s="281"/>
      <c r="MF6" s="281"/>
      <c r="MG6" s="283"/>
      <c r="MH6" s="153"/>
      <c r="MI6" s="255"/>
      <c r="MJ6" s="279"/>
      <c r="MK6" s="257"/>
      <c r="ML6" s="279"/>
      <c r="MM6" s="279"/>
      <c r="MN6" s="258"/>
      <c r="MO6" s="153"/>
      <c r="MP6" s="255"/>
      <c r="MQ6" s="279"/>
      <c r="MR6" s="257"/>
      <c r="MS6" s="279"/>
      <c r="MT6" s="279"/>
      <c r="MU6" s="258"/>
      <c r="MV6" s="153"/>
      <c r="MW6" s="255"/>
      <c r="MX6" s="279"/>
      <c r="MY6" s="257"/>
      <c r="MZ6" s="279"/>
      <c r="NA6" s="279"/>
      <c r="NB6" s="258"/>
      <c r="NC6" s="153"/>
      <c r="ND6" s="280"/>
      <c r="NE6" s="281"/>
      <c r="NF6" s="282"/>
      <c r="NG6" s="281"/>
      <c r="NH6" s="281"/>
      <c r="NI6" s="283"/>
      <c r="NJ6" s="153"/>
      <c r="NK6" s="255"/>
      <c r="NL6" s="279"/>
      <c r="NM6" s="257"/>
      <c r="NN6" s="279"/>
      <c r="NO6" s="279"/>
      <c r="NP6" s="258"/>
      <c r="NQ6" s="153"/>
      <c r="NR6" s="255"/>
      <c r="NS6" s="279"/>
      <c r="NT6" s="257"/>
      <c r="NU6" s="279"/>
      <c r="NV6" s="279"/>
      <c r="NW6" s="258"/>
      <c r="NX6" s="153"/>
      <c r="NY6" s="255"/>
      <c r="NZ6" s="279"/>
      <c r="OA6" s="257"/>
      <c r="OB6" s="279"/>
      <c r="OC6" s="279"/>
      <c r="OD6" s="258"/>
      <c r="OE6" s="153"/>
      <c r="OF6" s="280"/>
      <c r="OG6" s="281"/>
      <c r="OH6" s="282"/>
      <c r="OI6" s="281"/>
      <c r="OJ6" s="281"/>
      <c r="OK6" s="283"/>
      <c r="OL6" s="153"/>
      <c r="OM6" s="255"/>
      <c r="ON6" s="279"/>
      <c r="OO6" s="257"/>
      <c r="OP6" s="279"/>
      <c r="OQ6" s="279"/>
      <c r="OR6" s="258"/>
      <c r="OS6" s="153"/>
      <c r="OT6" s="255"/>
      <c r="OU6" s="279"/>
      <c r="OV6" s="257"/>
      <c r="OW6" s="279"/>
      <c r="OX6" s="279"/>
      <c r="OY6" s="258"/>
      <c r="OZ6" s="153"/>
      <c r="PA6" s="255"/>
      <c r="PB6" s="279"/>
      <c r="PC6" s="257"/>
      <c r="PD6" s="279"/>
      <c r="PE6" s="279"/>
      <c r="PF6" s="258"/>
      <c r="PG6" s="153"/>
      <c r="PH6" s="280"/>
      <c r="PI6" s="281"/>
      <c r="PJ6" s="282"/>
      <c r="PK6" s="281"/>
      <c r="PL6" s="281"/>
      <c r="PM6" s="283"/>
      <c r="PN6" s="153"/>
      <c r="PO6" s="255"/>
      <c r="PP6" s="279"/>
      <c r="PQ6" s="257"/>
      <c r="PR6" s="279"/>
      <c r="PS6" s="279"/>
      <c r="PT6" s="258"/>
      <c r="PU6" s="153"/>
      <c r="PV6" s="255"/>
      <c r="PW6" s="279"/>
      <c r="PX6" s="257"/>
      <c r="PY6" s="279"/>
      <c r="PZ6" s="279"/>
      <c r="QA6" s="258"/>
      <c r="QB6" s="153"/>
      <c r="QC6" s="255"/>
      <c r="QD6" s="279"/>
      <c r="QE6" s="257"/>
      <c r="QF6" s="279"/>
      <c r="QG6" s="279"/>
      <c r="QH6" s="258"/>
    </row>
    <row r="7" spans="1:452" ht="12.75" customHeight="1" x14ac:dyDescent="0.2">
      <c r="A7" s="273"/>
      <c r="B7" s="273"/>
      <c r="C7" s="273"/>
      <c r="D7" s="255" t="s">
        <v>297</v>
      </c>
      <c r="E7" s="256"/>
      <c r="F7" s="257"/>
      <c r="G7" s="256"/>
      <c r="H7" s="256"/>
      <c r="I7" s="258"/>
      <c r="J7" s="158"/>
      <c r="K7" s="255" t="s">
        <v>297</v>
      </c>
      <c r="L7" s="279"/>
      <c r="M7" s="257"/>
      <c r="N7" s="279" t="s">
        <v>299</v>
      </c>
      <c r="O7" s="279"/>
      <c r="P7" s="258"/>
      <c r="Q7" s="146"/>
      <c r="R7" s="255"/>
      <c r="S7" s="279"/>
      <c r="T7" s="257"/>
      <c r="U7" s="284"/>
      <c r="V7" s="279"/>
      <c r="W7" s="258"/>
      <c r="X7" s="146"/>
      <c r="Y7" s="255"/>
      <c r="Z7" s="279"/>
      <c r="AA7" s="257"/>
      <c r="AB7" s="279"/>
      <c r="AC7" s="279"/>
      <c r="AD7" s="258"/>
      <c r="AE7" s="146"/>
      <c r="AF7" s="280"/>
      <c r="AG7" s="281"/>
      <c r="AH7" s="282"/>
      <c r="AI7" s="281"/>
      <c r="AJ7" s="281"/>
      <c r="AK7" s="283"/>
      <c r="AL7" s="146"/>
      <c r="AM7" s="255"/>
      <c r="AN7" s="279"/>
      <c r="AO7" s="257"/>
      <c r="AP7" s="279"/>
      <c r="AQ7" s="279"/>
      <c r="AR7" s="258"/>
      <c r="AS7" s="146"/>
      <c r="AT7" s="255"/>
      <c r="AU7" s="279"/>
      <c r="AV7" s="257"/>
      <c r="AW7" s="279"/>
      <c r="AX7" s="279"/>
      <c r="AY7" s="258"/>
      <c r="AZ7" s="146"/>
      <c r="BA7" s="255"/>
      <c r="BB7" s="279"/>
      <c r="BC7" s="257"/>
      <c r="BD7" s="279"/>
      <c r="BE7" s="279"/>
      <c r="BF7" s="258"/>
      <c r="BG7" s="146"/>
      <c r="BH7" s="280"/>
      <c r="BI7" s="281"/>
      <c r="BJ7" s="282"/>
      <c r="BK7" s="281"/>
      <c r="BL7" s="281"/>
      <c r="BM7" s="283"/>
      <c r="BN7" s="146"/>
      <c r="BO7" s="255"/>
      <c r="BP7" s="279"/>
      <c r="BQ7" s="257"/>
      <c r="BR7" s="279"/>
      <c r="BS7" s="279"/>
      <c r="BT7" s="258"/>
      <c r="BU7" s="146"/>
      <c r="BV7" s="255"/>
      <c r="BW7" s="279"/>
      <c r="BX7" s="257"/>
      <c r="BY7" s="279"/>
      <c r="BZ7" s="279"/>
      <c r="CA7" s="258"/>
      <c r="CB7" s="146"/>
      <c r="CC7" s="255"/>
      <c r="CD7" s="279"/>
      <c r="CE7" s="257"/>
      <c r="CF7" s="279"/>
      <c r="CG7" s="279"/>
      <c r="CH7" s="258"/>
      <c r="CI7" s="146"/>
      <c r="CJ7" s="280"/>
      <c r="CK7" s="281"/>
      <c r="CL7" s="282"/>
      <c r="CM7" s="281"/>
      <c r="CN7" s="281"/>
      <c r="CO7" s="283"/>
      <c r="CP7" s="146"/>
      <c r="CQ7" s="255"/>
      <c r="CR7" s="279"/>
      <c r="CS7" s="257"/>
      <c r="CT7" s="279"/>
      <c r="CU7" s="279"/>
      <c r="CV7" s="258"/>
      <c r="CW7" s="146"/>
      <c r="CX7" s="255"/>
      <c r="CY7" s="279"/>
      <c r="CZ7" s="257"/>
      <c r="DA7" s="279"/>
      <c r="DB7" s="279"/>
      <c r="DC7" s="258"/>
      <c r="DD7" s="146"/>
      <c r="DE7" s="255"/>
      <c r="DF7" s="279"/>
      <c r="DG7" s="257"/>
      <c r="DH7" s="279"/>
      <c r="DI7" s="279"/>
      <c r="DJ7" s="258"/>
      <c r="DK7" s="146"/>
      <c r="DL7" s="280"/>
      <c r="DM7" s="281"/>
      <c r="DN7" s="282"/>
      <c r="DO7" s="281"/>
      <c r="DP7" s="281"/>
      <c r="DQ7" s="283"/>
      <c r="DR7" s="146"/>
      <c r="DS7" s="255"/>
      <c r="DT7" s="279"/>
      <c r="DU7" s="257"/>
      <c r="DV7" s="279"/>
      <c r="DW7" s="279"/>
      <c r="DX7" s="258"/>
      <c r="DY7" s="146"/>
      <c r="DZ7" s="255"/>
      <c r="EA7" s="279"/>
      <c r="EB7" s="257"/>
      <c r="EC7" s="279"/>
      <c r="ED7" s="279"/>
      <c r="EE7" s="258"/>
      <c r="EF7" s="146"/>
      <c r="EG7" s="255"/>
      <c r="EH7" s="279"/>
      <c r="EI7" s="257"/>
      <c r="EJ7" s="279"/>
      <c r="EK7" s="279"/>
      <c r="EL7" s="258"/>
      <c r="EM7" s="146"/>
      <c r="EN7" s="280"/>
      <c r="EO7" s="281"/>
      <c r="EP7" s="282"/>
      <c r="EQ7" s="281"/>
      <c r="ER7" s="281"/>
      <c r="ES7" s="283"/>
      <c r="ET7" s="146"/>
      <c r="EU7" s="255"/>
      <c r="EV7" s="279"/>
      <c r="EW7" s="257"/>
      <c r="EX7" s="279"/>
      <c r="EY7" s="279"/>
      <c r="EZ7" s="258"/>
      <c r="FA7" s="146"/>
      <c r="FB7" s="255"/>
      <c r="FC7" s="279"/>
      <c r="FD7" s="257"/>
      <c r="FE7" s="279"/>
      <c r="FF7" s="279"/>
      <c r="FG7" s="258"/>
      <c r="FH7" s="146"/>
      <c r="FI7" s="255"/>
      <c r="FJ7" s="279"/>
      <c r="FK7" s="257"/>
      <c r="FL7" s="279"/>
      <c r="FM7" s="279"/>
      <c r="FN7" s="258"/>
      <c r="FO7" s="146"/>
      <c r="FP7" s="280"/>
      <c r="FQ7" s="281"/>
      <c r="FR7" s="282"/>
      <c r="FS7" s="281"/>
      <c r="FT7" s="281"/>
      <c r="FU7" s="283"/>
      <c r="FV7" s="146"/>
      <c r="FW7" s="255"/>
      <c r="FX7" s="279"/>
      <c r="FY7" s="257"/>
      <c r="FZ7" s="279"/>
      <c r="GA7" s="279"/>
      <c r="GB7" s="258"/>
      <c r="GC7" s="146"/>
      <c r="GD7" s="255"/>
      <c r="GE7" s="279"/>
      <c r="GF7" s="257"/>
      <c r="GG7" s="279"/>
      <c r="GH7" s="279"/>
      <c r="GI7" s="258"/>
      <c r="GJ7" s="146"/>
      <c r="GK7" s="255"/>
      <c r="GL7" s="279"/>
      <c r="GM7" s="257"/>
      <c r="GN7" s="279"/>
      <c r="GO7" s="279"/>
      <c r="GP7" s="258"/>
      <c r="GQ7" s="146"/>
      <c r="GR7" s="280"/>
      <c r="GS7" s="281"/>
      <c r="GT7" s="282"/>
      <c r="GU7" s="281"/>
      <c r="GV7" s="281"/>
      <c r="GW7" s="283"/>
      <c r="GX7" s="146"/>
      <c r="GY7" s="255"/>
      <c r="GZ7" s="279"/>
      <c r="HA7" s="257"/>
      <c r="HB7" s="279"/>
      <c r="HC7" s="279"/>
      <c r="HD7" s="258"/>
      <c r="HE7" s="146"/>
      <c r="HF7" s="255"/>
      <c r="HG7" s="279"/>
      <c r="HH7" s="257"/>
      <c r="HI7" s="279"/>
      <c r="HJ7" s="279"/>
      <c r="HK7" s="258"/>
      <c r="HL7" s="146"/>
      <c r="HM7" s="255"/>
      <c r="HN7" s="279"/>
      <c r="HO7" s="257"/>
      <c r="HP7" s="279"/>
      <c r="HQ7" s="279"/>
      <c r="HR7" s="258"/>
      <c r="HS7" s="146"/>
      <c r="HT7" s="280"/>
      <c r="HU7" s="281"/>
      <c r="HV7" s="282"/>
      <c r="HW7" s="281"/>
      <c r="HX7" s="281"/>
      <c r="HY7" s="283"/>
      <c r="HZ7" s="146"/>
      <c r="IA7" s="255"/>
      <c r="IB7" s="279"/>
      <c r="IC7" s="257"/>
      <c r="ID7" s="279"/>
      <c r="IE7" s="279"/>
      <c r="IF7" s="258"/>
      <c r="IG7" s="146"/>
      <c r="IH7" s="255"/>
      <c r="II7" s="279"/>
      <c r="IJ7" s="257"/>
      <c r="IK7" s="279"/>
      <c r="IL7" s="279"/>
      <c r="IM7" s="258"/>
      <c r="IN7" s="146"/>
      <c r="IO7" s="255"/>
      <c r="IP7" s="279"/>
      <c r="IQ7" s="257"/>
      <c r="IR7" s="279"/>
      <c r="IS7" s="279"/>
      <c r="IT7" s="258"/>
      <c r="IU7" s="146"/>
      <c r="IV7" s="280"/>
      <c r="IW7" s="281"/>
      <c r="IX7" s="282"/>
      <c r="IY7" s="281"/>
      <c r="IZ7" s="281"/>
      <c r="JA7" s="283"/>
      <c r="JB7" s="146"/>
      <c r="JC7" s="255"/>
      <c r="JD7" s="279"/>
      <c r="JE7" s="257"/>
      <c r="JF7" s="279"/>
      <c r="JG7" s="279"/>
      <c r="JH7" s="258"/>
      <c r="JI7" s="146"/>
      <c r="JJ7" s="255"/>
      <c r="JK7" s="279"/>
      <c r="JL7" s="257"/>
      <c r="JM7" s="279"/>
      <c r="JN7" s="279"/>
      <c r="JO7" s="258"/>
      <c r="JP7" s="146"/>
      <c r="JQ7" s="255"/>
      <c r="JR7" s="279"/>
      <c r="JS7" s="257"/>
      <c r="JT7" s="279"/>
      <c r="JU7" s="279"/>
      <c r="JV7" s="258"/>
      <c r="JW7" s="146"/>
      <c r="JX7" s="280"/>
      <c r="JY7" s="281"/>
      <c r="JZ7" s="282"/>
      <c r="KA7" s="281"/>
      <c r="KB7" s="281"/>
      <c r="KC7" s="283"/>
      <c r="KD7" s="146"/>
      <c r="KE7" s="255"/>
      <c r="KF7" s="279"/>
      <c r="KG7" s="257"/>
      <c r="KH7" s="279"/>
      <c r="KI7" s="279"/>
      <c r="KJ7" s="258"/>
      <c r="KK7" s="146"/>
      <c r="KL7" s="255"/>
      <c r="KM7" s="279"/>
      <c r="KN7" s="257"/>
      <c r="KO7" s="279"/>
      <c r="KP7" s="279"/>
      <c r="KQ7" s="258"/>
      <c r="KR7" s="146"/>
      <c r="KS7" s="255"/>
      <c r="KT7" s="279"/>
      <c r="KU7" s="257"/>
      <c r="KV7" s="279"/>
      <c r="KW7" s="279"/>
      <c r="KX7" s="258"/>
      <c r="KY7" s="146"/>
      <c r="KZ7" s="280"/>
      <c r="LA7" s="281"/>
      <c r="LB7" s="282"/>
      <c r="LC7" s="281"/>
      <c r="LD7" s="281"/>
      <c r="LE7" s="283"/>
      <c r="LF7" s="146"/>
      <c r="LG7" s="255"/>
      <c r="LH7" s="279"/>
      <c r="LI7" s="257"/>
      <c r="LJ7" s="279"/>
      <c r="LK7" s="279"/>
      <c r="LL7" s="258"/>
      <c r="LM7" s="146"/>
      <c r="LN7" s="255"/>
      <c r="LO7" s="279"/>
      <c r="LP7" s="257"/>
      <c r="LQ7" s="279"/>
      <c r="LR7" s="279"/>
      <c r="LS7" s="258"/>
      <c r="LT7" s="146"/>
      <c r="LU7" s="255"/>
      <c r="LV7" s="279"/>
      <c r="LW7" s="257"/>
      <c r="LX7" s="279"/>
      <c r="LY7" s="279"/>
      <c r="LZ7" s="258"/>
      <c r="MA7" s="146"/>
      <c r="MB7" s="280"/>
      <c r="MC7" s="281"/>
      <c r="MD7" s="282"/>
      <c r="ME7" s="281"/>
      <c r="MF7" s="281"/>
      <c r="MG7" s="283"/>
      <c r="MH7" s="146"/>
      <c r="MI7" s="255"/>
      <c r="MJ7" s="279"/>
      <c r="MK7" s="257"/>
      <c r="ML7" s="279"/>
      <c r="MM7" s="279"/>
      <c r="MN7" s="258"/>
      <c r="MO7" s="146"/>
      <c r="MP7" s="255"/>
      <c r="MQ7" s="279"/>
      <c r="MR7" s="257"/>
      <c r="MS7" s="279"/>
      <c r="MT7" s="279"/>
      <c r="MU7" s="258"/>
      <c r="MV7" s="146"/>
      <c r="MW7" s="255"/>
      <c r="MX7" s="279"/>
      <c r="MY7" s="257"/>
      <c r="MZ7" s="279"/>
      <c r="NA7" s="279"/>
      <c r="NB7" s="258"/>
      <c r="NC7" s="146"/>
      <c r="ND7" s="280"/>
      <c r="NE7" s="281"/>
      <c r="NF7" s="282"/>
      <c r="NG7" s="281"/>
      <c r="NH7" s="281"/>
      <c r="NI7" s="283"/>
      <c r="NJ7" s="146"/>
      <c r="NK7" s="255"/>
      <c r="NL7" s="279"/>
      <c r="NM7" s="257"/>
      <c r="NN7" s="279"/>
      <c r="NO7" s="279"/>
      <c r="NP7" s="258"/>
      <c r="NQ7" s="146"/>
      <c r="NR7" s="255"/>
      <c r="NS7" s="279"/>
      <c r="NT7" s="257"/>
      <c r="NU7" s="279"/>
      <c r="NV7" s="279"/>
      <c r="NW7" s="258"/>
      <c r="NX7" s="146"/>
      <c r="NY7" s="255"/>
      <c r="NZ7" s="279"/>
      <c r="OA7" s="257"/>
      <c r="OB7" s="279"/>
      <c r="OC7" s="279"/>
      <c r="OD7" s="258"/>
      <c r="OE7" s="146"/>
      <c r="OF7" s="280"/>
      <c r="OG7" s="281"/>
      <c r="OH7" s="282"/>
      <c r="OI7" s="281"/>
      <c r="OJ7" s="281"/>
      <c r="OK7" s="283"/>
      <c r="OL7" s="146"/>
      <c r="OM7" s="255"/>
      <c r="ON7" s="279"/>
      <c r="OO7" s="257"/>
      <c r="OP7" s="279"/>
      <c r="OQ7" s="279"/>
      <c r="OR7" s="258"/>
      <c r="OS7" s="146"/>
      <c r="OT7" s="255"/>
      <c r="OU7" s="279"/>
      <c r="OV7" s="257"/>
      <c r="OW7" s="279"/>
      <c r="OX7" s="279"/>
      <c r="OY7" s="258"/>
      <c r="OZ7" s="146"/>
      <c r="PA7" s="255"/>
      <c r="PB7" s="279"/>
      <c r="PC7" s="257"/>
      <c r="PD7" s="279"/>
      <c r="PE7" s="279"/>
      <c r="PF7" s="258"/>
      <c r="PG7" s="146"/>
      <c r="PH7" s="280"/>
      <c r="PI7" s="281"/>
      <c r="PJ7" s="282"/>
      <c r="PK7" s="281"/>
      <c r="PL7" s="281"/>
      <c r="PM7" s="283"/>
      <c r="PN7" s="146"/>
      <c r="PO7" s="255"/>
      <c r="PP7" s="279"/>
      <c r="PQ7" s="257"/>
      <c r="PR7" s="279"/>
      <c r="PS7" s="279"/>
      <c r="PT7" s="258"/>
      <c r="PU7" s="146"/>
      <c r="PV7" s="255"/>
      <c r="PW7" s="279"/>
      <c r="PX7" s="257"/>
      <c r="PY7" s="279"/>
      <c r="PZ7" s="279"/>
      <c r="QA7" s="258"/>
      <c r="QB7" s="146"/>
      <c r="QC7" s="255"/>
      <c r="QD7" s="279"/>
      <c r="QE7" s="257"/>
      <c r="QF7" s="279"/>
      <c r="QG7" s="279"/>
      <c r="QH7" s="258"/>
    </row>
    <row r="8" spans="1:452" ht="12.75" customHeight="1" x14ac:dyDescent="0.2">
      <c r="A8" s="273"/>
      <c r="B8" s="273"/>
      <c r="C8" s="273"/>
      <c r="D8" s="255" t="s">
        <v>299</v>
      </c>
      <c r="E8" s="256"/>
      <c r="F8" s="257"/>
      <c r="G8" s="256" t="s">
        <v>283</v>
      </c>
      <c r="H8" s="256"/>
      <c r="I8" s="258"/>
      <c r="J8" s="158"/>
      <c r="K8" s="255"/>
      <c r="L8" s="279"/>
      <c r="M8" s="257"/>
      <c r="N8" s="279"/>
      <c r="O8" s="279"/>
      <c r="P8" s="258"/>
      <c r="Q8" s="146"/>
      <c r="R8" s="255"/>
      <c r="S8" s="279"/>
      <c r="T8" s="257"/>
      <c r="U8" s="284"/>
      <c r="V8" s="279"/>
      <c r="W8" s="258"/>
      <c r="X8" s="146"/>
      <c r="Y8" s="255"/>
      <c r="Z8" s="279"/>
      <c r="AA8" s="257"/>
      <c r="AB8" s="279"/>
      <c r="AC8" s="279"/>
      <c r="AD8" s="258"/>
      <c r="AE8" s="146"/>
      <c r="AF8" s="280"/>
      <c r="AG8" s="281"/>
      <c r="AH8" s="282"/>
      <c r="AI8" s="281"/>
      <c r="AJ8" s="281"/>
      <c r="AK8" s="283"/>
      <c r="AL8" s="146"/>
      <c r="AM8" s="255"/>
      <c r="AN8" s="279"/>
      <c r="AO8" s="257"/>
      <c r="AP8" s="279"/>
      <c r="AQ8" s="279"/>
      <c r="AR8" s="258"/>
      <c r="AS8" s="146"/>
      <c r="AT8" s="255"/>
      <c r="AU8" s="279"/>
      <c r="AV8" s="257"/>
      <c r="AW8" s="279"/>
      <c r="AX8" s="279"/>
      <c r="AY8" s="258"/>
      <c r="AZ8" s="146"/>
      <c r="BA8" s="255"/>
      <c r="BB8" s="279"/>
      <c r="BC8" s="257"/>
      <c r="BD8" s="279"/>
      <c r="BE8" s="279"/>
      <c r="BF8" s="258"/>
      <c r="BG8" s="146"/>
      <c r="BH8" s="280"/>
      <c r="BI8" s="281"/>
      <c r="BJ8" s="282"/>
      <c r="BK8" s="281"/>
      <c r="BL8" s="281"/>
      <c r="BM8" s="283"/>
      <c r="BN8" s="146"/>
      <c r="BO8" s="255"/>
      <c r="BP8" s="279"/>
      <c r="BQ8" s="257"/>
      <c r="BR8" s="279"/>
      <c r="BS8" s="279"/>
      <c r="BT8" s="258"/>
      <c r="BU8" s="146"/>
      <c r="BV8" s="255"/>
      <c r="BW8" s="279"/>
      <c r="BX8" s="257"/>
      <c r="BY8" s="279"/>
      <c r="BZ8" s="279"/>
      <c r="CA8" s="258"/>
      <c r="CB8" s="146"/>
      <c r="CC8" s="255"/>
      <c r="CD8" s="279"/>
      <c r="CE8" s="257"/>
      <c r="CF8" s="279"/>
      <c r="CG8" s="279"/>
      <c r="CH8" s="258"/>
      <c r="CI8" s="146"/>
      <c r="CJ8" s="280"/>
      <c r="CK8" s="281"/>
      <c r="CL8" s="282"/>
      <c r="CM8" s="281"/>
      <c r="CN8" s="281"/>
      <c r="CO8" s="283"/>
      <c r="CP8" s="146"/>
      <c r="CQ8" s="255"/>
      <c r="CR8" s="279"/>
      <c r="CS8" s="257"/>
      <c r="CT8" s="279"/>
      <c r="CU8" s="279"/>
      <c r="CV8" s="258"/>
      <c r="CW8" s="146"/>
      <c r="CX8" s="255"/>
      <c r="CY8" s="279"/>
      <c r="CZ8" s="257"/>
      <c r="DA8" s="279"/>
      <c r="DB8" s="279"/>
      <c r="DC8" s="258"/>
      <c r="DD8" s="146"/>
      <c r="DE8" s="255"/>
      <c r="DF8" s="279"/>
      <c r="DG8" s="257"/>
      <c r="DH8" s="279"/>
      <c r="DI8" s="279"/>
      <c r="DJ8" s="258"/>
      <c r="DK8" s="146"/>
      <c r="DL8" s="280"/>
      <c r="DM8" s="281"/>
      <c r="DN8" s="282"/>
      <c r="DO8" s="281"/>
      <c r="DP8" s="281"/>
      <c r="DQ8" s="283"/>
      <c r="DR8" s="146"/>
      <c r="DS8" s="255"/>
      <c r="DT8" s="279"/>
      <c r="DU8" s="257"/>
      <c r="DV8" s="279"/>
      <c r="DW8" s="279"/>
      <c r="DX8" s="258"/>
      <c r="DY8" s="146"/>
      <c r="DZ8" s="255"/>
      <c r="EA8" s="279"/>
      <c r="EB8" s="257"/>
      <c r="EC8" s="279"/>
      <c r="ED8" s="279"/>
      <c r="EE8" s="258"/>
      <c r="EF8" s="146"/>
      <c r="EG8" s="255"/>
      <c r="EH8" s="279"/>
      <c r="EI8" s="257"/>
      <c r="EJ8" s="279"/>
      <c r="EK8" s="279"/>
      <c r="EL8" s="258"/>
      <c r="EM8" s="146"/>
      <c r="EN8" s="280"/>
      <c r="EO8" s="281"/>
      <c r="EP8" s="282"/>
      <c r="EQ8" s="281"/>
      <c r="ER8" s="281"/>
      <c r="ES8" s="283"/>
      <c r="ET8" s="146"/>
      <c r="EU8" s="255"/>
      <c r="EV8" s="279"/>
      <c r="EW8" s="257"/>
      <c r="EX8" s="279"/>
      <c r="EY8" s="279"/>
      <c r="EZ8" s="258"/>
      <c r="FA8" s="146"/>
      <c r="FB8" s="255"/>
      <c r="FC8" s="279"/>
      <c r="FD8" s="257"/>
      <c r="FE8" s="279"/>
      <c r="FF8" s="279"/>
      <c r="FG8" s="258"/>
      <c r="FH8" s="146"/>
      <c r="FI8" s="255"/>
      <c r="FJ8" s="279"/>
      <c r="FK8" s="257"/>
      <c r="FL8" s="279"/>
      <c r="FM8" s="279"/>
      <c r="FN8" s="258"/>
      <c r="FO8" s="146"/>
      <c r="FP8" s="280"/>
      <c r="FQ8" s="281"/>
      <c r="FR8" s="282"/>
      <c r="FS8" s="281"/>
      <c r="FT8" s="281"/>
      <c r="FU8" s="283"/>
      <c r="FV8" s="146"/>
      <c r="FW8" s="255"/>
      <c r="FX8" s="279"/>
      <c r="FY8" s="257"/>
      <c r="FZ8" s="279"/>
      <c r="GA8" s="279"/>
      <c r="GB8" s="258"/>
      <c r="GC8" s="146"/>
      <c r="GD8" s="255"/>
      <c r="GE8" s="279"/>
      <c r="GF8" s="257"/>
      <c r="GG8" s="279"/>
      <c r="GH8" s="279"/>
      <c r="GI8" s="258"/>
      <c r="GJ8" s="146"/>
      <c r="GK8" s="255"/>
      <c r="GL8" s="279"/>
      <c r="GM8" s="257"/>
      <c r="GN8" s="279"/>
      <c r="GO8" s="279"/>
      <c r="GP8" s="258"/>
      <c r="GQ8" s="146"/>
      <c r="GR8" s="280"/>
      <c r="GS8" s="281"/>
      <c r="GT8" s="282"/>
      <c r="GU8" s="281"/>
      <c r="GV8" s="281"/>
      <c r="GW8" s="283"/>
      <c r="GX8" s="146"/>
      <c r="GY8" s="255"/>
      <c r="GZ8" s="279"/>
      <c r="HA8" s="257"/>
      <c r="HB8" s="279"/>
      <c r="HC8" s="279"/>
      <c r="HD8" s="258"/>
      <c r="HE8" s="146"/>
      <c r="HF8" s="255"/>
      <c r="HG8" s="279"/>
      <c r="HH8" s="257"/>
      <c r="HI8" s="279"/>
      <c r="HJ8" s="279"/>
      <c r="HK8" s="258"/>
      <c r="HL8" s="146"/>
      <c r="HM8" s="255"/>
      <c r="HN8" s="279"/>
      <c r="HO8" s="257"/>
      <c r="HP8" s="279"/>
      <c r="HQ8" s="279"/>
      <c r="HR8" s="258"/>
      <c r="HS8" s="146"/>
      <c r="HT8" s="280"/>
      <c r="HU8" s="281"/>
      <c r="HV8" s="282"/>
      <c r="HW8" s="281"/>
      <c r="HX8" s="281"/>
      <c r="HY8" s="283"/>
      <c r="HZ8" s="146"/>
      <c r="IA8" s="255"/>
      <c r="IB8" s="279"/>
      <c r="IC8" s="257"/>
      <c r="ID8" s="279"/>
      <c r="IE8" s="279"/>
      <c r="IF8" s="258"/>
      <c r="IG8" s="146"/>
      <c r="IH8" s="255"/>
      <c r="II8" s="279"/>
      <c r="IJ8" s="257"/>
      <c r="IK8" s="279"/>
      <c r="IL8" s="279"/>
      <c r="IM8" s="258"/>
      <c r="IN8" s="146"/>
      <c r="IO8" s="255"/>
      <c r="IP8" s="279"/>
      <c r="IQ8" s="257"/>
      <c r="IR8" s="279"/>
      <c r="IS8" s="279"/>
      <c r="IT8" s="258"/>
      <c r="IU8" s="146"/>
      <c r="IV8" s="280"/>
      <c r="IW8" s="281"/>
      <c r="IX8" s="282"/>
      <c r="IY8" s="281"/>
      <c r="IZ8" s="281"/>
      <c r="JA8" s="283"/>
      <c r="JB8" s="146"/>
      <c r="JC8" s="255"/>
      <c r="JD8" s="279"/>
      <c r="JE8" s="257"/>
      <c r="JF8" s="279"/>
      <c r="JG8" s="279"/>
      <c r="JH8" s="258"/>
      <c r="JI8" s="146"/>
      <c r="JJ8" s="255"/>
      <c r="JK8" s="279"/>
      <c r="JL8" s="257"/>
      <c r="JM8" s="279"/>
      <c r="JN8" s="279"/>
      <c r="JO8" s="258"/>
      <c r="JP8" s="146"/>
      <c r="JQ8" s="255"/>
      <c r="JR8" s="279"/>
      <c r="JS8" s="257"/>
      <c r="JT8" s="279"/>
      <c r="JU8" s="279"/>
      <c r="JV8" s="258"/>
      <c r="JW8" s="146"/>
      <c r="JX8" s="280"/>
      <c r="JY8" s="281"/>
      <c r="JZ8" s="282"/>
      <c r="KA8" s="281"/>
      <c r="KB8" s="281"/>
      <c r="KC8" s="283"/>
      <c r="KD8" s="146"/>
      <c r="KE8" s="255"/>
      <c r="KF8" s="279"/>
      <c r="KG8" s="257"/>
      <c r="KH8" s="279"/>
      <c r="KI8" s="279"/>
      <c r="KJ8" s="258"/>
      <c r="KK8" s="146"/>
      <c r="KL8" s="255"/>
      <c r="KM8" s="279"/>
      <c r="KN8" s="257"/>
      <c r="KO8" s="279"/>
      <c r="KP8" s="279"/>
      <c r="KQ8" s="258"/>
      <c r="KR8" s="146"/>
      <c r="KS8" s="255"/>
      <c r="KT8" s="279"/>
      <c r="KU8" s="257"/>
      <c r="KV8" s="279"/>
      <c r="KW8" s="279"/>
      <c r="KX8" s="258"/>
      <c r="KY8" s="146"/>
      <c r="KZ8" s="280"/>
      <c r="LA8" s="281"/>
      <c r="LB8" s="282"/>
      <c r="LC8" s="281"/>
      <c r="LD8" s="281"/>
      <c r="LE8" s="283"/>
      <c r="LF8" s="146"/>
      <c r="LG8" s="255"/>
      <c r="LH8" s="279"/>
      <c r="LI8" s="257"/>
      <c r="LJ8" s="279"/>
      <c r="LK8" s="279"/>
      <c r="LL8" s="258"/>
      <c r="LM8" s="146"/>
      <c r="LN8" s="255"/>
      <c r="LO8" s="279"/>
      <c r="LP8" s="257"/>
      <c r="LQ8" s="279"/>
      <c r="LR8" s="279"/>
      <c r="LS8" s="258"/>
      <c r="LT8" s="146"/>
      <c r="LU8" s="255"/>
      <c r="LV8" s="279"/>
      <c r="LW8" s="257"/>
      <c r="LX8" s="279"/>
      <c r="LY8" s="279"/>
      <c r="LZ8" s="258"/>
      <c r="MA8" s="146"/>
      <c r="MB8" s="280"/>
      <c r="MC8" s="281"/>
      <c r="MD8" s="282"/>
      <c r="ME8" s="281"/>
      <c r="MF8" s="281"/>
      <c r="MG8" s="283"/>
      <c r="MH8" s="146"/>
      <c r="MI8" s="255"/>
      <c r="MJ8" s="279"/>
      <c r="MK8" s="257"/>
      <c r="ML8" s="279"/>
      <c r="MM8" s="279"/>
      <c r="MN8" s="258"/>
      <c r="MO8" s="146"/>
      <c r="MP8" s="255"/>
      <c r="MQ8" s="279"/>
      <c r="MR8" s="257"/>
      <c r="MS8" s="279"/>
      <c r="MT8" s="279"/>
      <c r="MU8" s="258"/>
      <c r="MV8" s="146"/>
      <c r="MW8" s="255"/>
      <c r="MX8" s="279"/>
      <c r="MY8" s="257"/>
      <c r="MZ8" s="279"/>
      <c r="NA8" s="279"/>
      <c r="NB8" s="258"/>
      <c r="NC8" s="146"/>
      <c r="ND8" s="280"/>
      <c r="NE8" s="281"/>
      <c r="NF8" s="282"/>
      <c r="NG8" s="281"/>
      <c r="NH8" s="281"/>
      <c r="NI8" s="283"/>
      <c r="NJ8" s="146"/>
      <c r="NK8" s="255"/>
      <c r="NL8" s="279"/>
      <c r="NM8" s="257"/>
      <c r="NN8" s="279"/>
      <c r="NO8" s="279"/>
      <c r="NP8" s="258"/>
      <c r="NQ8" s="146"/>
      <c r="NR8" s="255"/>
      <c r="NS8" s="279"/>
      <c r="NT8" s="257"/>
      <c r="NU8" s="279"/>
      <c r="NV8" s="279"/>
      <c r="NW8" s="258"/>
      <c r="NX8" s="146"/>
      <c r="NY8" s="255"/>
      <c r="NZ8" s="279"/>
      <c r="OA8" s="257"/>
      <c r="OB8" s="279"/>
      <c r="OC8" s="279"/>
      <c r="OD8" s="258"/>
      <c r="OE8" s="146"/>
      <c r="OF8" s="280"/>
      <c r="OG8" s="281"/>
      <c r="OH8" s="282"/>
      <c r="OI8" s="281"/>
      <c r="OJ8" s="281"/>
      <c r="OK8" s="283"/>
      <c r="OL8" s="146"/>
      <c r="OM8" s="255"/>
      <c r="ON8" s="279"/>
      <c r="OO8" s="257"/>
      <c r="OP8" s="279"/>
      <c r="OQ8" s="279"/>
      <c r="OR8" s="258"/>
      <c r="OS8" s="146"/>
      <c r="OT8" s="255"/>
      <c r="OU8" s="279"/>
      <c r="OV8" s="257"/>
      <c r="OW8" s="279"/>
      <c r="OX8" s="279"/>
      <c r="OY8" s="258"/>
      <c r="OZ8" s="146"/>
      <c r="PA8" s="255"/>
      <c r="PB8" s="279"/>
      <c r="PC8" s="257"/>
      <c r="PD8" s="279"/>
      <c r="PE8" s="279"/>
      <c r="PF8" s="258"/>
      <c r="PG8" s="146"/>
      <c r="PH8" s="280"/>
      <c r="PI8" s="281"/>
      <c r="PJ8" s="282"/>
      <c r="PK8" s="281"/>
      <c r="PL8" s="281"/>
      <c r="PM8" s="283"/>
      <c r="PN8" s="146"/>
      <c r="PO8" s="255"/>
      <c r="PP8" s="279"/>
      <c r="PQ8" s="257"/>
      <c r="PR8" s="279"/>
      <c r="PS8" s="279"/>
      <c r="PT8" s="258"/>
      <c r="PU8" s="146"/>
      <c r="PV8" s="255"/>
      <c r="PW8" s="279"/>
      <c r="PX8" s="257"/>
      <c r="PY8" s="279"/>
      <c r="PZ8" s="279"/>
      <c r="QA8" s="258"/>
      <c r="QB8" s="146"/>
      <c r="QC8" s="255"/>
      <c r="QD8" s="279"/>
      <c r="QE8" s="257"/>
      <c r="QF8" s="279"/>
      <c r="QG8" s="279"/>
      <c r="QH8" s="258"/>
    </row>
    <row r="9" spans="1:452" ht="12.75" customHeight="1" thickBot="1" x14ac:dyDescent="0.25">
      <c r="A9" s="273"/>
      <c r="B9" s="273"/>
      <c r="C9" s="273"/>
      <c r="D9" s="259"/>
      <c r="E9" s="260"/>
      <c r="F9" s="261"/>
      <c r="G9" s="262"/>
      <c r="H9" s="260"/>
      <c r="I9" s="263"/>
      <c r="J9" s="158"/>
      <c r="K9" s="259"/>
      <c r="L9" s="260"/>
      <c r="M9" s="261"/>
      <c r="N9" s="262"/>
      <c r="O9" s="260"/>
      <c r="P9" s="263"/>
      <c r="Q9" s="153"/>
      <c r="R9" s="255"/>
      <c r="S9" s="279"/>
      <c r="T9" s="257"/>
      <c r="U9" s="284"/>
      <c r="V9" s="279"/>
      <c r="W9" s="258"/>
      <c r="X9" s="153"/>
      <c r="Y9" s="259"/>
      <c r="Z9" s="260"/>
      <c r="AA9" s="261"/>
      <c r="AB9" s="262"/>
      <c r="AC9" s="260"/>
      <c r="AD9" s="263"/>
      <c r="AE9" s="153"/>
      <c r="AF9" s="259"/>
      <c r="AG9" s="260"/>
      <c r="AH9" s="261"/>
      <c r="AI9" s="262"/>
      <c r="AJ9" s="260"/>
      <c r="AK9" s="263"/>
      <c r="AL9" s="153"/>
      <c r="AM9" s="259"/>
      <c r="AN9" s="260"/>
      <c r="AO9" s="261"/>
      <c r="AP9" s="262"/>
      <c r="AQ9" s="260"/>
      <c r="AR9" s="263"/>
      <c r="AS9" s="153"/>
      <c r="AT9" s="259"/>
      <c r="AU9" s="260"/>
      <c r="AV9" s="261"/>
      <c r="AW9" s="262"/>
      <c r="AX9" s="260"/>
      <c r="AY9" s="263"/>
      <c r="AZ9" s="153"/>
      <c r="BA9" s="259"/>
      <c r="BB9" s="260"/>
      <c r="BC9" s="261"/>
      <c r="BD9" s="262"/>
      <c r="BE9" s="260"/>
      <c r="BF9" s="263"/>
      <c r="BG9" s="153"/>
      <c r="BH9" s="259"/>
      <c r="BI9" s="260"/>
      <c r="BJ9" s="261"/>
      <c r="BK9" s="262"/>
      <c r="BL9" s="260"/>
      <c r="BM9" s="263"/>
      <c r="BN9" s="153"/>
      <c r="BO9" s="259"/>
      <c r="BP9" s="260"/>
      <c r="BQ9" s="261"/>
      <c r="BR9" s="262"/>
      <c r="BS9" s="260"/>
      <c r="BT9" s="263"/>
      <c r="BU9" s="153"/>
      <c r="BV9" s="259"/>
      <c r="BW9" s="260"/>
      <c r="BX9" s="261"/>
      <c r="BY9" s="262"/>
      <c r="BZ9" s="260"/>
      <c r="CA9" s="263"/>
      <c r="CB9" s="153"/>
      <c r="CC9" s="259"/>
      <c r="CD9" s="260"/>
      <c r="CE9" s="261"/>
      <c r="CF9" s="262"/>
      <c r="CG9" s="260"/>
      <c r="CH9" s="263"/>
      <c r="CI9" s="153"/>
      <c r="CJ9" s="259"/>
      <c r="CK9" s="260"/>
      <c r="CL9" s="261"/>
      <c r="CM9" s="262"/>
      <c r="CN9" s="260"/>
      <c r="CO9" s="263"/>
      <c r="CP9" s="153"/>
      <c r="CQ9" s="259"/>
      <c r="CR9" s="260"/>
      <c r="CS9" s="261"/>
      <c r="CT9" s="262"/>
      <c r="CU9" s="260"/>
      <c r="CV9" s="263"/>
      <c r="CW9" s="153"/>
      <c r="CX9" s="259"/>
      <c r="CY9" s="260"/>
      <c r="CZ9" s="261"/>
      <c r="DA9" s="262"/>
      <c r="DB9" s="260"/>
      <c r="DC9" s="263"/>
      <c r="DD9" s="153"/>
      <c r="DE9" s="259"/>
      <c r="DF9" s="260"/>
      <c r="DG9" s="261"/>
      <c r="DH9" s="262"/>
      <c r="DI9" s="260"/>
      <c r="DJ9" s="263"/>
      <c r="DK9" s="153"/>
      <c r="DL9" s="259"/>
      <c r="DM9" s="260"/>
      <c r="DN9" s="261"/>
      <c r="DO9" s="262"/>
      <c r="DP9" s="260"/>
      <c r="DQ9" s="263"/>
      <c r="DR9" s="153"/>
      <c r="DS9" s="259"/>
      <c r="DT9" s="260"/>
      <c r="DU9" s="261"/>
      <c r="DV9" s="262"/>
      <c r="DW9" s="260"/>
      <c r="DX9" s="263"/>
      <c r="DY9" s="153"/>
      <c r="DZ9" s="259"/>
      <c r="EA9" s="260"/>
      <c r="EB9" s="261"/>
      <c r="EC9" s="262"/>
      <c r="ED9" s="260"/>
      <c r="EE9" s="263"/>
      <c r="EF9" s="153"/>
      <c r="EG9" s="259"/>
      <c r="EH9" s="260"/>
      <c r="EI9" s="261"/>
      <c r="EJ9" s="262"/>
      <c r="EK9" s="260"/>
      <c r="EL9" s="263"/>
      <c r="EM9" s="153"/>
      <c r="EN9" s="259"/>
      <c r="EO9" s="260"/>
      <c r="EP9" s="261"/>
      <c r="EQ9" s="262"/>
      <c r="ER9" s="260"/>
      <c r="ES9" s="263"/>
      <c r="ET9" s="153"/>
      <c r="EU9" s="259"/>
      <c r="EV9" s="260"/>
      <c r="EW9" s="261"/>
      <c r="EX9" s="262"/>
      <c r="EY9" s="260"/>
      <c r="EZ9" s="263"/>
      <c r="FA9" s="153"/>
      <c r="FB9" s="259"/>
      <c r="FC9" s="260"/>
      <c r="FD9" s="261"/>
      <c r="FE9" s="262"/>
      <c r="FF9" s="260"/>
      <c r="FG9" s="263"/>
      <c r="FH9" s="153"/>
      <c r="FI9" s="259"/>
      <c r="FJ9" s="260"/>
      <c r="FK9" s="261"/>
      <c r="FL9" s="262"/>
      <c r="FM9" s="260"/>
      <c r="FN9" s="263"/>
      <c r="FO9" s="153"/>
      <c r="FP9" s="259"/>
      <c r="FQ9" s="260"/>
      <c r="FR9" s="261"/>
      <c r="FS9" s="262"/>
      <c r="FT9" s="260"/>
      <c r="FU9" s="263"/>
      <c r="FV9" s="153"/>
      <c r="FW9" s="259"/>
      <c r="FX9" s="260"/>
      <c r="FY9" s="261"/>
      <c r="FZ9" s="262"/>
      <c r="GA9" s="260"/>
      <c r="GB9" s="263"/>
      <c r="GC9" s="153"/>
      <c r="GD9" s="259"/>
      <c r="GE9" s="260"/>
      <c r="GF9" s="261"/>
      <c r="GG9" s="262"/>
      <c r="GH9" s="260"/>
      <c r="GI9" s="263"/>
      <c r="GJ9" s="153"/>
      <c r="GK9" s="259"/>
      <c r="GL9" s="260"/>
      <c r="GM9" s="261"/>
      <c r="GN9" s="262"/>
      <c r="GO9" s="260"/>
      <c r="GP9" s="263"/>
      <c r="GQ9" s="153"/>
      <c r="GR9" s="259"/>
      <c r="GS9" s="260"/>
      <c r="GT9" s="261"/>
      <c r="GU9" s="262"/>
      <c r="GV9" s="260"/>
      <c r="GW9" s="263"/>
      <c r="GX9" s="153"/>
      <c r="GY9" s="259"/>
      <c r="GZ9" s="260"/>
      <c r="HA9" s="261"/>
      <c r="HB9" s="262"/>
      <c r="HC9" s="260"/>
      <c r="HD9" s="263"/>
      <c r="HE9" s="153"/>
      <c r="HF9" s="259"/>
      <c r="HG9" s="260"/>
      <c r="HH9" s="261"/>
      <c r="HI9" s="262"/>
      <c r="HJ9" s="260"/>
      <c r="HK9" s="263"/>
      <c r="HL9" s="153"/>
      <c r="HM9" s="259"/>
      <c r="HN9" s="260"/>
      <c r="HO9" s="261"/>
      <c r="HP9" s="262"/>
      <c r="HQ9" s="260"/>
      <c r="HR9" s="263"/>
      <c r="HS9" s="153"/>
      <c r="HT9" s="259"/>
      <c r="HU9" s="260"/>
      <c r="HV9" s="261"/>
      <c r="HW9" s="262"/>
      <c r="HX9" s="260"/>
      <c r="HY9" s="263"/>
      <c r="HZ9" s="153"/>
      <c r="IA9" s="259"/>
      <c r="IB9" s="260"/>
      <c r="IC9" s="261"/>
      <c r="ID9" s="262"/>
      <c r="IE9" s="260"/>
      <c r="IF9" s="263"/>
      <c r="IG9" s="153"/>
      <c r="IH9" s="259"/>
      <c r="II9" s="260"/>
      <c r="IJ9" s="261"/>
      <c r="IK9" s="262"/>
      <c r="IL9" s="260"/>
      <c r="IM9" s="263"/>
      <c r="IN9" s="153"/>
      <c r="IO9" s="259"/>
      <c r="IP9" s="260"/>
      <c r="IQ9" s="261"/>
      <c r="IR9" s="262"/>
      <c r="IS9" s="260"/>
      <c r="IT9" s="263"/>
      <c r="IU9" s="153"/>
      <c r="IV9" s="259"/>
      <c r="IW9" s="260"/>
      <c r="IX9" s="261"/>
      <c r="IY9" s="262"/>
      <c r="IZ9" s="260"/>
      <c r="JA9" s="263"/>
      <c r="JB9" s="153"/>
      <c r="JC9" s="259"/>
      <c r="JD9" s="260"/>
      <c r="JE9" s="261"/>
      <c r="JF9" s="262"/>
      <c r="JG9" s="260"/>
      <c r="JH9" s="263"/>
      <c r="JI9" s="153"/>
      <c r="JJ9" s="259"/>
      <c r="JK9" s="260"/>
      <c r="JL9" s="261"/>
      <c r="JM9" s="262"/>
      <c r="JN9" s="260"/>
      <c r="JO9" s="263"/>
      <c r="JP9" s="153"/>
      <c r="JQ9" s="259"/>
      <c r="JR9" s="260"/>
      <c r="JS9" s="261"/>
      <c r="JT9" s="262"/>
      <c r="JU9" s="260"/>
      <c r="JV9" s="263"/>
      <c r="JW9" s="153"/>
      <c r="JX9" s="259"/>
      <c r="JY9" s="260"/>
      <c r="JZ9" s="261"/>
      <c r="KA9" s="262"/>
      <c r="KB9" s="260"/>
      <c r="KC9" s="263"/>
      <c r="KD9" s="153"/>
      <c r="KE9" s="259"/>
      <c r="KF9" s="260"/>
      <c r="KG9" s="261"/>
      <c r="KH9" s="262"/>
      <c r="KI9" s="260"/>
      <c r="KJ9" s="263"/>
      <c r="KK9" s="153"/>
      <c r="KL9" s="259"/>
      <c r="KM9" s="260"/>
      <c r="KN9" s="261"/>
      <c r="KO9" s="262"/>
      <c r="KP9" s="260"/>
      <c r="KQ9" s="263"/>
      <c r="KR9" s="153"/>
      <c r="KS9" s="259"/>
      <c r="KT9" s="260"/>
      <c r="KU9" s="261"/>
      <c r="KV9" s="262"/>
      <c r="KW9" s="260"/>
      <c r="KX9" s="263"/>
      <c r="KY9" s="153"/>
      <c r="KZ9" s="259"/>
      <c r="LA9" s="260"/>
      <c r="LB9" s="261"/>
      <c r="LC9" s="262"/>
      <c r="LD9" s="260"/>
      <c r="LE9" s="263"/>
      <c r="LF9" s="153"/>
      <c r="LG9" s="259"/>
      <c r="LH9" s="260"/>
      <c r="LI9" s="261"/>
      <c r="LJ9" s="262"/>
      <c r="LK9" s="260"/>
      <c r="LL9" s="263"/>
      <c r="LM9" s="153"/>
      <c r="LN9" s="259"/>
      <c r="LO9" s="260"/>
      <c r="LP9" s="261"/>
      <c r="LQ9" s="262"/>
      <c r="LR9" s="260"/>
      <c r="LS9" s="263"/>
      <c r="LT9" s="153"/>
      <c r="LU9" s="259"/>
      <c r="LV9" s="260"/>
      <c r="LW9" s="261"/>
      <c r="LX9" s="262"/>
      <c r="LY9" s="260"/>
      <c r="LZ9" s="263"/>
      <c r="MA9" s="153"/>
      <c r="MB9" s="259"/>
      <c r="MC9" s="260"/>
      <c r="MD9" s="261"/>
      <c r="ME9" s="262"/>
      <c r="MF9" s="260"/>
      <c r="MG9" s="263"/>
      <c r="MH9" s="153"/>
      <c r="MI9" s="259"/>
      <c r="MJ9" s="260"/>
      <c r="MK9" s="261"/>
      <c r="ML9" s="262"/>
      <c r="MM9" s="260"/>
      <c r="MN9" s="263"/>
      <c r="MO9" s="153"/>
      <c r="MP9" s="259"/>
      <c r="MQ9" s="260"/>
      <c r="MR9" s="261"/>
      <c r="MS9" s="262"/>
      <c r="MT9" s="260"/>
      <c r="MU9" s="263"/>
      <c r="MV9" s="153"/>
      <c r="MW9" s="259"/>
      <c r="MX9" s="260"/>
      <c r="MY9" s="261"/>
      <c r="MZ9" s="262"/>
      <c r="NA9" s="260"/>
      <c r="NB9" s="263"/>
      <c r="NC9" s="153"/>
      <c r="ND9" s="259"/>
      <c r="NE9" s="260"/>
      <c r="NF9" s="261"/>
      <c r="NG9" s="262"/>
      <c r="NH9" s="260"/>
      <c r="NI9" s="263"/>
      <c r="NJ9" s="153"/>
      <c r="NK9" s="259"/>
      <c r="NL9" s="260"/>
      <c r="NM9" s="261"/>
      <c r="NN9" s="262"/>
      <c r="NO9" s="260"/>
      <c r="NP9" s="263"/>
      <c r="NQ9" s="153"/>
      <c r="NR9" s="259"/>
      <c r="NS9" s="260"/>
      <c r="NT9" s="261"/>
      <c r="NU9" s="262"/>
      <c r="NV9" s="260"/>
      <c r="NW9" s="263"/>
      <c r="NX9" s="153"/>
      <c r="NY9" s="259"/>
      <c r="NZ9" s="260"/>
      <c r="OA9" s="261"/>
      <c r="OB9" s="262"/>
      <c r="OC9" s="260"/>
      <c r="OD9" s="263"/>
      <c r="OE9" s="153"/>
      <c r="OF9" s="259"/>
      <c r="OG9" s="260"/>
      <c r="OH9" s="261"/>
      <c r="OI9" s="262"/>
      <c r="OJ9" s="260"/>
      <c r="OK9" s="263"/>
      <c r="OL9" s="153"/>
      <c r="OM9" s="259"/>
      <c r="ON9" s="260"/>
      <c r="OO9" s="261"/>
      <c r="OP9" s="262"/>
      <c r="OQ9" s="260"/>
      <c r="OR9" s="263"/>
      <c r="OS9" s="153"/>
      <c r="OT9" s="259"/>
      <c r="OU9" s="260"/>
      <c r="OV9" s="261"/>
      <c r="OW9" s="262"/>
      <c r="OX9" s="260"/>
      <c r="OY9" s="263"/>
      <c r="OZ9" s="153"/>
      <c r="PA9" s="259"/>
      <c r="PB9" s="260"/>
      <c r="PC9" s="261"/>
      <c r="PD9" s="262"/>
      <c r="PE9" s="260"/>
      <c r="PF9" s="263"/>
      <c r="PG9" s="153"/>
      <c r="PH9" s="259"/>
      <c r="PI9" s="260"/>
      <c r="PJ9" s="261"/>
      <c r="PK9" s="262"/>
      <c r="PL9" s="260"/>
      <c r="PM9" s="263"/>
      <c r="PN9" s="153"/>
      <c r="PO9" s="259"/>
      <c r="PP9" s="260"/>
      <c r="PQ9" s="261"/>
      <c r="PR9" s="262"/>
      <c r="PS9" s="260"/>
      <c r="PT9" s="263"/>
      <c r="PU9" s="153"/>
      <c r="PV9" s="259"/>
      <c r="PW9" s="260"/>
      <c r="PX9" s="261"/>
      <c r="PY9" s="262"/>
      <c r="PZ9" s="260"/>
      <c r="QA9" s="263"/>
      <c r="QB9" s="153"/>
      <c r="QC9" s="259"/>
      <c r="QD9" s="260"/>
      <c r="QE9" s="261"/>
      <c r="QF9" s="262"/>
      <c r="QG9" s="260"/>
      <c r="QH9" s="263"/>
    </row>
    <row r="10" spans="1:452" ht="5.0999999999999996" customHeight="1" thickBot="1" x14ac:dyDescent="0.25">
      <c r="A10" s="273"/>
      <c r="B10" s="273"/>
      <c r="C10" s="27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199" t="s">
        <v>201</v>
      </c>
      <c r="B11" s="20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 t="str">
        <f>IF(ISBLANK($W$3),"",IF(ISBLANK(Tipy!P6),0,IF(AND(Tipy!P6=Výsledky!$U$3,Tipy!R6=Výsledky!$W$3),60,0)))</f>
        <v/>
      </c>
      <c r="S12" s="130" t="str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/>
      </c>
      <c r="T12" s="130" t="str">
        <f>IF(ISBLANK($W$3),"",IF(OR(Tipy!S6=Výsledky!$R$6,Tipy!S6=Výsledky!$R$7,Tipy!S6=Výsledky!$R$8,Tipy!S6=Výsledky!$R$9),IF(VLOOKUP(Tipy!S6,'Kategórie hráčov'!$A$2:$B$55,2,FALSE)=30,30,20),0))</f>
        <v/>
      </c>
      <c r="U12" s="130" t="str">
        <f>IF(ISBLANK($W$3),"",IF(OR(Tipy!T6=Výsledky!$U$6,Tipy!T6=Výsledky!$U$7,Tipy!T6=Výsledky!$U$8,Tipy!T6=Výsledky!$U$9),IF(VLOOKUP(Tipy!T6,'Kategórie hráčov'!$A$2:$B$55,2,FALSE)=30,30,20),0))</f>
        <v/>
      </c>
      <c r="V12" s="131" t="str">
        <f>IF(ISBLANK($W$3),"",IF(ISBLANK(Tipy!J6),0,IF(OR(AND(Tipy!P6=Výsledky!$U$3,OR(Tipy!R6=Výsledky!$W$3+1,Tipy!R6=Výsledky!$W$3-1)),AND(Tipy!R6=Výsledky!$W$3,OR(Tipy!P6=Výsledky!$U$3+1,Tipy!P6=Výsledky!$U$3-1))),10,0)))</f>
        <v/>
      </c>
      <c r="W12" s="134" t="str">
        <f>IF(ISBLANK($W$3),"",IF(ISBLANK(Tipy!P6),"-",SUM(R12:V12)))</f>
        <v/>
      </c>
      <c r="X12" s="133"/>
      <c r="Y12" s="130" t="str">
        <f>IF(ISBLANK($AD$3),"",IF(ISBLANK(Tipy!V6),0,IF(AND(Tipy!V6=Výsledky!$AB$3,Tipy!X6=Výsledky!$AD$3),60,0)))</f>
        <v/>
      </c>
      <c r="Z12" s="130" t="str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/>
      </c>
      <c r="AA12" s="130" t="str">
        <f>IF(ISBLANK($AD$3),"",IF(OR(Tipy!Y6=Výsledky!$Y$6,Tipy!Y6=Výsledky!$Y$7,Tipy!Y6=Výsledky!$Y$8,Tipy!Y6=Výsledky!$Y$9),IF(VLOOKUP(Tipy!Y6,'Kategórie hráčov'!$A$2:$B$55,2,FALSE)=30,30,20),0))</f>
        <v/>
      </c>
      <c r="AB12" s="130" t="str">
        <f>IF(ISBLANK($AD$3),"",IF(OR(Tipy!Z6=Výsledky!$AB$6,Tipy!Z6=Výsledky!$AB$7,Tipy!Z6=Výsledky!$AB$8,Tipy!Z6=Výsledky!$AB$9),IF(VLOOKUP(Tipy!Z6,'Kategórie hráčov'!$A$2:$B$55,2,FALSE)=30,30,20),0))</f>
        <v/>
      </c>
      <c r="AC12" s="131" t="str">
        <f>IF(ISBLANK($AD$3),"",IF(ISBLANK(Tipy!V6),0,IF(OR(AND(Tipy!V6=Výsledky!$AB$3,OR(Tipy!X6=Výsledky!$AD$3+1,Tipy!X6=Výsledky!$AD$3-1)),AND(Tipy!X6=Výsledky!$AD$3,OR(Tipy!V6=Výsledky!$AB$3+1,Tipy!V6=Výsledky!$AB$3-1))),10,0)))</f>
        <v/>
      </c>
      <c r="AD12" s="134" t="str">
        <f>IF(ISBLANK($AD$3),"",IF(ISBLANK(Tipy!V6),"-",SUM(Y12:AC12)))</f>
        <v/>
      </c>
      <c r="AE12" s="133"/>
      <c r="AF12" s="130" t="str">
        <f>IF(ISBLANK($AK$3),"",IF(ISBLANK(Tipy!AB6),0,IF(AND(Tipy!AB6=Výsledky!$AI$3,Tipy!AD6=Výsledky!$AK$3),60,0)))</f>
        <v/>
      </c>
      <c r="AG12" s="130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130" t="str">
        <f>IF(ISBLANK($AK$3),"",IF(OR(Tipy!AE6=Výsledky!$AF$6,Tipy!AE6=Výsledky!$AF$7,Tipy!AE6=Výsledky!$AF$8,Tipy!AE6=Výsledky!$AF$9),IF(VLOOKUP(Tipy!AE6,'Kategórie hráčov'!$A$2:$B$55,2,FALSE)=30,30,20),0))</f>
        <v/>
      </c>
      <c r="AI12" s="130" t="str">
        <f>IF(ISBLANK($AK$3),"",IF(OR(Tipy!AF6=Výsledky!$AI$6,Tipy!AF6=Výsledky!$AI$7,Tipy!AF6=Výsledky!$AI$8,Tipy!AF6=Výsledky!$AI$9),IF(VLOOKUP(Tipy!AF6,'Kategórie hráčov'!$A$2:$B$55,2,FALSE)=30,30,20),0))</f>
        <v/>
      </c>
      <c r="AJ12" s="131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134" t="str">
        <f>IF(ISBLANK($AK$3),"",IF(ISBLANK(Tipy!AB6),"-",SUM(AF12:AJ12)))</f>
        <v/>
      </c>
      <c r="AL12" s="133"/>
      <c r="AM12" s="130" t="str">
        <f>IF(ISBLANK($AR$3),"",IF(ISBLANK(Tipy!AH6),0,IF(AND(Tipy!AH6=Výsledky!$AP$3,Tipy!AJ6=Výsledky!$AR$3),60,0)))</f>
        <v/>
      </c>
      <c r="AN12" s="130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130" t="str">
        <f>IF(ISBLANK($AR$3),"",IF(OR(Tipy!AK6=Výsledky!$AM$6,Tipy!AK6=Výsledky!$AM$7,Tipy!AK6=Výsledky!$AM$8,Tipy!AK6=Výsledky!$AM$9),IF(VLOOKUP(Tipy!AK6,'Kategórie hráčov'!$A$2:$B$55,2,FALSE)=30,30,20),0))</f>
        <v/>
      </c>
      <c r="AP12" s="130" t="str">
        <f>IF(ISBLANK($AR$3),"",IF(OR(Tipy!AL6=Výsledky!$AP$6,Tipy!AL6=Výsledky!$AP$7,Tipy!AL6=Výsledky!$AP$8,Tipy!AL6=Výsledky!$AP$9),IF(VLOOKUP(Tipy!AL6,'Kategórie hráčov'!$A$2:$B$55,2,FALSE)=30,30,20),0))</f>
        <v/>
      </c>
      <c r="AQ12" s="131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134" t="str">
        <f>IF(ISBLANK($AR$3),"",IF(ISBLANK(Tipy!AH6),"-",SUM(AM12:AQ12)))</f>
        <v/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5" x14ac:dyDescent="0.2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 t="str">
        <f>IF(ISBLANK($W$3),"",IF(ISBLANK(Tipy!P7),0,IF(AND(Tipy!P7=Výsledky!$U$3,Tipy!R7=Výsledky!$W$3),60,0)))</f>
        <v/>
      </c>
      <c r="S13" s="130" t="str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/>
      </c>
      <c r="T13" s="130" t="str">
        <f>IF(ISBLANK($W$3),"",IF(OR(Tipy!S7=Výsledky!$R$6,Tipy!S7=Výsledky!$R$7,Tipy!S7=Výsledky!$R$8,Tipy!S7=Výsledky!$R$9),IF(VLOOKUP(Tipy!S7,'Kategórie hráčov'!$A$2:$B$55,2,FALSE)=30,30,20),0))</f>
        <v/>
      </c>
      <c r="U13" s="130" t="str">
        <f>IF(ISBLANK($W$3),"",IF(OR(Tipy!T7=Výsledky!$U$6,Tipy!T7=Výsledky!$U$7,Tipy!T7=Výsledky!$U$8,Tipy!T7=Výsledky!$U$9),IF(VLOOKUP(Tipy!T7,'Kategórie hráčov'!$A$2:$B$55,2,FALSE)=30,30,20),0))</f>
        <v/>
      </c>
      <c r="V13" s="131" t="str">
        <f>IF(ISBLANK($W$3),"",IF(ISBLANK(Tipy!J7),0,IF(OR(AND(Tipy!P7=Výsledky!$U$3,OR(Tipy!R7=Výsledky!$W$3+1,Tipy!R7=Výsledky!$W$3-1)),AND(Tipy!R7=Výsledky!$W$3,OR(Tipy!P7=Výsledky!$U$3+1,Tipy!P7=Výsledky!$U$3-1))),10,0)))</f>
        <v/>
      </c>
      <c r="W13" s="134" t="str">
        <f>IF(ISBLANK($W$3),"",IF(ISBLANK(Tipy!P7),"-",SUM(R13:V13)))</f>
        <v/>
      </c>
      <c r="X13" s="133"/>
      <c r="Y13" s="130" t="str">
        <f>IF(ISBLANK($AD$3),"",IF(ISBLANK(Tipy!V7),0,IF(AND(Tipy!V7=Výsledky!$AB$3,Tipy!X7=Výsledky!$AD$3),60,0)))</f>
        <v/>
      </c>
      <c r="Z13" s="130" t="str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/>
      </c>
      <c r="AA13" s="130" t="str">
        <f>IF(ISBLANK($AD$3),"",IF(OR(Tipy!Y7=Výsledky!$Y$6,Tipy!Y7=Výsledky!$Y$7,Tipy!Y7=Výsledky!$Y$8,Tipy!Y7=Výsledky!$Y$9),IF(VLOOKUP(Tipy!Y7,'Kategórie hráčov'!$A$2:$B$55,2,FALSE)=30,30,20),0))</f>
        <v/>
      </c>
      <c r="AB13" s="130" t="str">
        <f>IF(ISBLANK($AD$3),"",IF(OR(Tipy!Z7=Výsledky!$AB$6,Tipy!Z7=Výsledky!$AB$7,Tipy!Z7=Výsledky!$AB$8,Tipy!Z7=Výsledky!$AB$9),IF(VLOOKUP(Tipy!Z7,'Kategórie hráčov'!$A$2:$B$55,2,FALSE)=30,30,20),0))</f>
        <v/>
      </c>
      <c r="AC13" s="131" t="str">
        <f>IF(ISBLANK($AD$3),"",IF(ISBLANK(Tipy!V7),0,IF(OR(AND(Tipy!V7=Výsledky!$AB$3,OR(Tipy!X7=Výsledky!$AD$3+1,Tipy!X7=Výsledky!$AD$3-1)),AND(Tipy!X7=Výsledky!$AD$3,OR(Tipy!V7=Výsledky!$AB$3+1,Tipy!V7=Výsledky!$AB$3-1))),10,0)))</f>
        <v/>
      </c>
      <c r="AD13" s="134" t="str">
        <f>IF(ISBLANK($AD$3),"",IF(ISBLANK(Tipy!V7),"-",SUM(Y13:AC13)))</f>
        <v/>
      </c>
      <c r="AE13" s="133"/>
      <c r="AF13" s="130" t="str">
        <f>IF(ISBLANK($AK$3),"",IF(ISBLANK(Tipy!AB7),0,IF(AND(Tipy!AB7=Výsledky!$AI$3,Tipy!AD7=Výsledky!$AK$3),60,0)))</f>
        <v/>
      </c>
      <c r="AG13" s="130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130" t="str">
        <f>IF(ISBLANK($AK$3),"",IF(OR(Tipy!AE7=Výsledky!$AF$6,Tipy!AE7=Výsledky!$AF$7,Tipy!AE7=Výsledky!$AF$8,Tipy!AE7=Výsledky!$AF$9),IF(VLOOKUP(Tipy!AE7,'Kategórie hráčov'!$A$2:$B$55,2,FALSE)=30,30,20),0))</f>
        <v/>
      </c>
      <c r="AI13" s="130" t="str">
        <f>IF(ISBLANK($AK$3),"",IF(OR(Tipy!AF7=Výsledky!$AI$6,Tipy!AF7=Výsledky!$AI$7,Tipy!AF7=Výsledky!$AI$8,Tipy!AF7=Výsledky!$AI$9),IF(VLOOKUP(Tipy!AF7,'Kategórie hráčov'!$A$2:$B$55,2,FALSE)=30,30,20),0))</f>
        <v/>
      </c>
      <c r="AJ13" s="131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134" t="str">
        <f>IF(ISBLANK($AK$3),"",IF(ISBLANK(Tipy!AB7),"-",SUM(AF13:AJ13)))</f>
        <v/>
      </c>
      <c r="AL13" s="133"/>
      <c r="AM13" s="130" t="str">
        <f>IF(ISBLANK($AR$3),"",IF(ISBLANK(Tipy!AH7),0,IF(AND(Tipy!AH7=Výsledky!$AP$3,Tipy!AJ7=Výsledky!$AR$3),60,0)))</f>
        <v/>
      </c>
      <c r="AN13" s="130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130" t="str">
        <f>IF(ISBLANK($AR$3),"",IF(OR(Tipy!AK7=Výsledky!$AM$6,Tipy!AK7=Výsledky!$AM$7,Tipy!AK7=Výsledky!$AM$8,Tipy!AK7=Výsledky!$AM$9),IF(VLOOKUP(Tipy!AK7,'Kategórie hráčov'!$A$2:$B$55,2,FALSE)=30,30,20),0))</f>
        <v/>
      </c>
      <c r="AP13" s="130" t="str">
        <f>IF(ISBLANK($AR$3),"",IF(OR(Tipy!AL7=Výsledky!$AP$6,Tipy!AL7=Výsledky!$AP$7,Tipy!AL7=Výsledky!$AP$8,Tipy!AL7=Výsledky!$AP$9),IF(VLOOKUP(Tipy!AL7,'Kategórie hráčov'!$A$2:$B$55,2,FALSE)=30,30,20),0))</f>
        <v/>
      </c>
      <c r="AQ13" s="131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134" t="str">
        <f>IF(ISBLANK($AR$3),"",IF(ISBLANK(Tipy!AH7),"-",SUM(AM13:AQ13)))</f>
        <v/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5" x14ac:dyDescent="0.2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 t="str">
        <f>IF(ISBLANK($W$3),"",IF(ISBLANK(Tipy!P8),0,IF(AND(Tipy!P8=Výsledky!$U$3,Tipy!R8=Výsledky!$W$3),60,0)))</f>
        <v/>
      </c>
      <c r="S14" s="130" t="str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/>
      </c>
      <c r="T14" s="130" t="str">
        <f>IF(ISBLANK($W$3),"",IF(OR(Tipy!S8=Výsledky!$R$6,Tipy!S8=Výsledky!$R$7,Tipy!S8=Výsledky!$R$8,Tipy!S8=Výsledky!$R$9),IF(VLOOKUP(Tipy!S8,'Kategórie hráčov'!$A$2:$B$55,2,FALSE)=30,30,20),0))</f>
        <v/>
      </c>
      <c r="U14" s="130" t="str">
        <f>IF(ISBLANK($W$3),"",IF(OR(Tipy!T8=Výsledky!$U$6,Tipy!T8=Výsledky!$U$7,Tipy!T8=Výsledky!$U$8,Tipy!T8=Výsledky!$U$9),IF(VLOOKUP(Tipy!T8,'Kategórie hráčov'!$A$2:$B$55,2,FALSE)=30,30,20),0))</f>
        <v/>
      </c>
      <c r="V14" s="131" t="str">
        <f>IF(ISBLANK($W$3),"",IF(ISBLANK(Tipy!J8),0,IF(OR(AND(Tipy!P8=Výsledky!$U$3,OR(Tipy!R8=Výsledky!$W$3+1,Tipy!R8=Výsledky!$W$3-1)),AND(Tipy!R8=Výsledky!$W$3,OR(Tipy!P8=Výsledky!$U$3+1,Tipy!P8=Výsledky!$U$3-1))),10,0)))</f>
        <v/>
      </c>
      <c r="W14" s="134" t="str">
        <f>IF(ISBLANK($W$3),"",IF(ISBLANK(Tipy!P8),"-",SUM(R14:V14)))</f>
        <v/>
      </c>
      <c r="X14" s="133"/>
      <c r="Y14" s="130" t="str">
        <f>IF(ISBLANK($AD$3),"",IF(ISBLANK(Tipy!V8),0,IF(AND(Tipy!V8=Výsledky!$AB$3,Tipy!X8=Výsledky!$AD$3),60,0)))</f>
        <v/>
      </c>
      <c r="Z14" s="130" t="str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/>
      </c>
      <c r="AA14" s="130" t="str">
        <f>IF(ISBLANK($AD$3),"",IF(OR(Tipy!Y8=Výsledky!$Y$6,Tipy!Y8=Výsledky!$Y$7,Tipy!Y8=Výsledky!$Y$8,Tipy!Y8=Výsledky!$Y$9),IF(VLOOKUP(Tipy!Y8,'Kategórie hráčov'!$A$2:$B$55,2,FALSE)=30,30,20),0))</f>
        <v/>
      </c>
      <c r="AB14" s="130" t="str">
        <f>IF(ISBLANK($AD$3),"",IF(OR(Tipy!Z8=Výsledky!$AB$6,Tipy!Z8=Výsledky!$AB$7,Tipy!Z8=Výsledky!$AB$8,Tipy!Z8=Výsledky!$AB$9),IF(VLOOKUP(Tipy!Z8,'Kategórie hráčov'!$A$2:$B$55,2,FALSE)=30,30,20),0))</f>
        <v/>
      </c>
      <c r="AC14" s="131" t="str">
        <f>IF(ISBLANK($AD$3),"",IF(ISBLANK(Tipy!V8),0,IF(OR(AND(Tipy!V8=Výsledky!$AB$3,OR(Tipy!X8=Výsledky!$AD$3+1,Tipy!X8=Výsledky!$AD$3-1)),AND(Tipy!X8=Výsledky!$AD$3,OR(Tipy!V8=Výsledky!$AB$3+1,Tipy!V8=Výsledky!$AB$3-1))),10,0)))</f>
        <v/>
      </c>
      <c r="AD14" s="134" t="str">
        <f>IF(ISBLANK($AD$3),"",IF(ISBLANK(Tipy!V8),"-",SUM(Y14:AC14)))</f>
        <v/>
      </c>
      <c r="AE14" s="133"/>
      <c r="AF14" s="130" t="str">
        <f>IF(ISBLANK($AK$3),"",IF(ISBLANK(Tipy!AB8),0,IF(AND(Tipy!AB8=Výsledky!$AI$3,Tipy!AD8=Výsledky!$AK$3),60,0)))</f>
        <v/>
      </c>
      <c r="AG14" s="130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130" t="str">
        <f>IF(ISBLANK($AK$3),"",IF(OR(Tipy!AE8=Výsledky!$AF$6,Tipy!AE8=Výsledky!$AF$7,Tipy!AE8=Výsledky!$AF$8,Tipy!AE8=Výsledky!$AF$9),IF(VLOOKUP(Tipy!AE8,'Kategórie hráčov'!$A$2:$B$55,2,FALSE)=30,30,20),0))</f>
        <v/>
      </c>
      <c r="AI14" s="130" t="str">
        <f>IF(ISBLANK($AK$3),"",IF(OR(Tipy!AF8=Výsledky!$AI$6,Tipy!AF8=Výsledky!$AI$7,Tipy!AF8=Výsledky!$AI$8,Tipy!AF8=Výsledky!$AI$9),IF(VLOOKUP(Tipy!AF8,'Kategórie hráčov'!$A$2:$B$55,2,FALSE)=30,30,20),0))</f>
        <v/>
      </c>
      <c r="AJ14" s="131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134" t="str">
        <f>IF(ISBLANK($AK$3),"",IF(ISBLANK(Tipy!AB8),"-",SUM(AF14:AJ14)))</f>
        <v/>
      </c>
      <c r="AL14" s="133"/>
      <c r="AM14" s="130" t="str">
        <f>IF(ISBLANK($AR$3),"",IF(ISBLANK(Tipy!AH8),0,IF(AND(Tipy!AH8=Výsledky!$AP$3,Tipy!AJ8=Výsledky!$AR$3),60,0)))</f>
        <v/>
      </c>
      <c r="AN14" s="130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130" t="str">
        <f>IF(ISBLANK($AR$3),"",IF(OR(Tipy!AK8=Výsledky!$AM$6,Tipy!AK8=Výsledky!$AM$7,Tipy!AK8=Výsledky!$AM$8,Tipy!AK8=Výsledky!$AM$9),IF(VLOOKUP(Tipy!AK8,'Kategórie hráčov'!$A$2:$B$55,2,FALSE)=30,30,20),0))</f>
        <v/>
      </c>
      <c r="AP14" s="130" t="str">
        <f>IF(ISBLANK($AR$3),"",IF(OR(Tipy!AL8=Výsledky!$AP$6,Tipy!AL8=Výsledky!$AP$7,Tipy!AL8=Výsledky!$AP$8,Tipy!AL8=Výsledky!$AP$9),IF(VLOOKUP(Tipy!AL8,'Kategórie hráčov'!$A$2:$B$55,2,FALSE)=30,30,20),0))</f>
        <v/>
      </c>
      <c r="AQ14" s="131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134" t="str">
        <f>IF(ISBLANK($AR$3),"",IF(ISBLANK(Tipy!AH8),"-",SUM(AM14:AQ14)))</f>
        <v/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5" x14ac:dyDescent="0.2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 t="str">
        <f>IF(ISBLANK($W$3),"",IF(ISBLANK(Tipy!P9),0,IF(AND(Tipy!P9=Výsledky!$U$3,Tipy!R9=Výsledky!$W$3),60,0)))</f>
        <v/>
      </c>
      <c r="S15" s="130" t="str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/>
      </c>
      <c r="T15" s="130" t="str">
        <f>IF(ISBLANK($W$3),"",IF(OR(Tipy!S9=Výsledky!$R$6,Tipy!S9=Výsledky!$R$7,Tipy!S9=Výsledky!$R$8,Tipy!S9=Výsledky!$R$9),IF(VLOOKUP(Tipy!S9,'Kategórie hráčov'!$A$2:$B$55,2,FALSE)=30,30,20),0))</f>
        <v/>
      </c>
      <c r="U15" s="130" t="str">
        <f>IF(ISBLANK($W$3),"",IF(OR(Tipy!T9=Výsledky!$U$6,Tipy!T9=Výsledky!$U$7,Tipy!T9=Výsledky!$U$8,Tipy!T9=Výsledky!$U$9),IF(VLOOKUP(Tipy!T9,'Kategórie hráčov'!$A$2:$B$55,2,FALSE)=30,30,20),0))</f>
        <v/>
      </c>
      <c r="V15" s="131" t="str">
        <f>IF(ISBLANK($W$3),"",IF(ISBLANK(Tipy!J9),0,IF(OR(AND(Tipy!P9=Výsledky!$U$3,OR(Tipy!R9=Výsledky!$W$3+1,Tipy!R9=Výsledky!$W$3-1)),AND(Tipy!R9=Výsledky!$W$3,OR(Tipy!P9=Výsledky!$U$3+1,Tipy!P9=Výsledky!$U$3-1))),10,0)))</f>
        <v/>
      </c>
      <c r="W15" s="134" t="str">
        <f>IF(ISBLANK($W$3),"",IF(ISBLANK(Tipy!P9),"-",SUM(R15:V15)))</f>
        <v/>
      </c>
      <c r="X15" s="133"/>
      <c r="Y15" s="130" t="str">
        <f>IF(ISBLANK($AD$3),"",IF(ISBLANK(Tipy!V9),0,IF(AND(Tipy!V9=Výsledky!$AB$3,Tipy!X9=Výsledky!$AD$3),60,0)))</f>
        <v/>
      </c>
      <c r="Z15" s="130" t="str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/>
      </c>
      <c r="AA15" s="130" t="str">
        <f>IF(ISBLANK($AD$3),"",IF(OR(Tipy!Y9=Výsledky!$Y$6,Tipy!Y9=Výsledky!$Y$7,Tipy!Y9=Výsledky!$Y$8,Tipy!Y9=Výsledky!$Y$9),IF(VLOOKUP(Tipy!Y9,'Kategórie hráčov'!$A$2:$B$55,2,FALSE)=30,30,20),0))</f>
        <v/>
      </c>
      <c r="AB15" s="130" t="str">
        <f>IF(ISBLANK($AD$3),"",IF(OR(Tipy!Z9=Výsledky!$AB$6,Tipy!Z9=Výsledky!$AB$7,Tipy!Z9=Výsledky!$AB$8,Tipy!Z9=Výsledky!$AB$9),IF(VLOOKUP(Tipy!Z9,'Kategórie hráčov'!$A$2:$B$55,2,FALSE)=30,30,20),0))</f>
        <v/>
      </c>
      <c r="AC15" s="131" t="str">
        <f>IF(ISBLANK($AD$3),"",IF(ISBLANK(Tipy!V9),0,IF(OR(AND(Tipy!V9=Výsledky!$AB$3,OR(Tipy!X9=Výsledky!$AD$3+1,Tipy!X9=Výsledky!$AD$3-1)),AND(Tipy!X9=Výsledky!$AD$3,OR(Tipy!V9=Výsledky!$AB$3+1,Tipy!V9=Výsledky!$AB$3-1))),10,0)))</f>
        <v/>
      </c>
      <c r="AD15" s="134" t="str">
        <f>IF(ISBLANK($AD$3),"",IF(ISBLANK(Tipy!V9),"-",SUM(Y15:AC15)))</f>
        <v/>
      </c>
      <c r="AE15" s="133"/>
      <c r="AF15" s="130" t="str">
        <f>IF(ISBLANK($AK$3),"",IF(ISBLANK(Tipy!AB9),0,IF(AND(Tipy!AB9=Výsledky!$AI$3,Tipy!AD9=Výsledky!$AK$3),60,0)))</f>
        <v/>
      </c>
      <c r="AG15" s="130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130" t="str">
        <f>IF(ISBLANK($AK$3),"",IF(OR(Tipy!AE9=Výsledky!$AF$6,Tipy!AE9=Výsledky!$AF$7,Tipy!AE9=Výsledky!$AF$8,Tipy!AE9=Výsledky!$AF$9),IF(VLOOKUP(Tipy!AE9,'Kategórie hráčov'!$A$2:$B$55,2,FALSE)=30,30,20),0))</f>
        <v/>
      </c>
      <c r="AI15" s="130" t="str">
        <f>IF(ISBLANK($AK$3),"",IF(OR(Tipy!AF9=Výsledky!$AI$6,Tipy!AF9=Výsledky!$AI$7,Tipy!AF9=Výsledky!$AI$8,Tipy!AF9=Výsledky!$AI$9),IF(VLOOKUP(Tipy!AF9,'Kategórie hráčov'!$A$2:$B$55,2,FALSE)=30,30,20),0))</f>
        <v/>
      </c>
      <c r="AJ15" s="131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134" t="str">
        <f>IF(ISBLANK($AK$3),"",IF(ISBLANK(Tipy!AB9),"-",SUM(AF15:AJ15)))</f>
        <v/>
      </c>
      <c r="AL15" s="133"/>
      <c r="AM15" s="130" t="str">
        <f>IF(ISBLANK($AR$3),"",IF(ISBLANK(Tipy!AH9),0,IF(AND(Tipy!AH9=Výsledky!$AP$3,Tipy!AJ9=Výsledky!$AR$3),60,0)))</f>
        <v/>
      </c>
      <c r="AN15" s="130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130" t="str">
        <f>IF(ISBLANK($AR$3),"",IF(OR(Tipy!AK9=Výsledky!$AM$6,Tipy!AK9=Výsledky!$AM$7,Tipy!AK9=Výsledky!$AM$8,Tipy!AK9=Výsledky!$AM$9),IF(VLOOKUP(Tipy!AK9,'Kategórie hráčov'!$A$2:$B$55,2,FALSE)=30,30,20),0))</f>
        <v/>
      </c>
      <c r="AP15" s="130" t="str">
        <f>IF(ISBLANK($AR$3),"",IF(OR(Tipy!AL9=Výsledky!$AP$6,Tipy!AL9=Výsledky!$AP$7,Tipy!AL9=Výsledky!$AP$8,Tipy!AL9=Výsledky!$AP$9),IF(VLOOKUP(Tipy!AL9,'Kategórie hráčov'!$A$2:$B$55,2,FALSE)=30,30,20),0))</f>
        <v/>
      </c>
      <c r="AQ15" s="131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134" t="str">
        <f>IF(ISBLANK($AR$3),"",IF(ISBLANK(Tipy!AH9),"-",SUM(AM15:AQ15)))</f>
        <v/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5" x14ac:dyDescent="0.2">
      <c r="A16" s="128">
        <f>Tipy!A10</f>
        <v>59</v>
      </c>
      <c r="B16" s="170" t="str">
        <f>IF(Tipy!B10="","",Tipy!B10)</f>
        <v>boss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20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>
        <f>IF(ISBLANK($P$3),"",IF(ISBLANK(Tipy!J10),"-",SUM(K16:O16)))</f>
        <v>20</v>
      </c>
      <c r="Q16" s="133"/>
      <c r="R16" s="130" t="str">
        <f>IF(ISBLANK($W$3),"",IF(ISBLANK(Tipy!P10),0,IF(AND(Tipy!P10=Výsledky!$U$3,Tipy!R10=Výsledky!$W$3),60,0)))</f>
        <v/>
      </c>
      <c r="S16" s="130" t="str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/>
      </c>
      <c r="T16" s="130" t="str">
        <f>IF(ISBLANK($W$3),"",IF(OR(Tipy!S10=Výsledky!$R$6,Tipy!S10=Výsledky!$R$7,Tipy!S10=Výsledky!$R$8,Tipy!S10=Výsledky!$R$9),IF(VLOOKUP(Tipy!S10,'Kategórie hráčov'!$A$2:$B$55,2,FALSE)=30,30,20),0))</f>
        <v/>
      </c>
      <c r="U16" s="130" t="str">
        <f>IF(ISBLANK($W$3),"",IF(OR(Tipy!T10=Výsledky!$U$6,Tipy!T10=Výsledky!$U$7,Tipy!T10=Výsledky!$U$8,Tipy!T10=Výsledky!$U$9),IF(VLOOKUP(Tipy!T10,'Kategórie hráčov'!$A$2:$B$55,2,FALSE)=30,30,20),0))</f>
        <v/>
      </c>
      <c r="V16" s="131" t="str">
        <f>IF(ISBLANK($W$3),"",IF(ISBLANK(Tipy!J10),0,IF(OR(AND(Tipy!P10=Výsledky!$U$3,OR(Tipy!R10=Výsledky!$W$3+1,Tipy!R10=Výsledky!$W$3-1)),AND(Tipy!R10=Výsledky!$W$3,OR(Tipy!P10=Výsledky!$U$3+1,Tipy!P10=Výsledky!$U$3-1))),10,0)))</f>
        <v/>
      </c>
      <c r="W16" s="134" t="str">
        <f>IF(ISBLANK($W$3),"",IF(ISBLANK(Tipy!P10),"-",SUM(R16:V16)))</f>
        <v/>
      </c>
      <c r="X16" s="133"/>
      <c r="Y16" s="130" t="str">
        <f>IF(ISBLANK($AD$3),"",IF(ISBLANK(Tipy!V10),0,IF(AND(Tipy!V10=Výsledky!$AB$3,Tipy!X10=Výsledky!$AD$3),60,0)))</f>
        <v/>
      </c>
      <c r="Z16" s="130" t="str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/>
      </c>
      <c r="AA16" s="130" t="str">
        <f>IF(ISBLANK($AD$3),"",IF(OR(Tipy!Y10=Výsledky!$Y$6,Tipy!Y10=Výsledky!$Y$7,Tipy!Y10=Výsledky!$Y$8,Tipy!Y10=Výsledky!$Y$9),IF(VLOOKUP(Tipy!Y10,'Kategórie hráčov'!$A$2:$B$55,2,FALSE)=30,30,20),0))</f>
        <v/>
      </c>
      <c r="AB16" s="130" t="str">
        <f>IF(ISBLANK($AD$3),"",IF(OR(Tipy!Z10=Výsledky!$AB$6,Tipy!Z10=Výsledky!$AB$7,Tipy!Z10=Výsledky!$AB$8,Tipy!Z10=Výsledky!$AB$9),IF(VLOOKUP(Tipy!Z10,'Kategórie hráčov'!$A$2:$B$55,2,FALSE)=30,30,20),0))</f>
        <v/>
      </c>
      <c r="AC16" s="131" t="str">
        <f>IF(ISBLANK($AD$3),"",IF(ISBLANK(Tipy!V10),0,IF(OR(AND(Tipy!V10=Výsledky!$AB$3,OR(Tipy!X10=Výsledky!$AD$3+1,Tipy!X10=Výsledky!$AD$3-1)),AND(Tipy!X10=Výsledky!$AD$3,OR(Tipy!V10=Výsledky!$AB$3+1,Tipy!V10=Výsledky!$AB$3-1))),10,0)))</f>
        <v/>
      </c>
      <c r="AD16" s="134" t="str">
        <f>IF(ISBLANK($AD$3),"",IF(ISBLANK(Tipy!V10),"-",SUM(Y16:AC16)))</f>
        <v/>
      </c>
      <c r="AE16" s="133"/>
      <c r="AF16" s="130" t="str">
        <f>IF(ISBLANK($AK$3),"",IF(ISBLANK(Tipy!AB10),0,IF(AND(Tipy!AB10=Výsledky!$AI$3,Tipy!AD10=Výsledky!$AK$3),60,0)))</f>
        <v/>
      </c>
      <c r="AG16" s="130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130" t="str">
        <f>IF(ISBLANK($AK$3),"",IF(OR(Tipy!AE10=Výsledky!$AF$6,Tipy!AE10=Výsledky!$AF$7,Tipy!AE10=Výsledky!$AF$8,Tipy!AE10=Výsledky!$AF$9),IF(VLOOKUP(Tipy!AE10,'Kategórie hráčov'!$A$2:$B$55,2,FALSE)=30,30,20),0))</f>
        <v/>
      </c>
      <c r="AI16" s="130" t="str">
        <f>IF(ISBLANK($AK$3),"",IF(OR(Tipy!AF10=Výsledky!$AI$6,Tipy!AF10=Výsledky!$AI$7,Tipy!AF10=Výsledky!$AI$8,Tipy!AF10=Výsledky!$AI$9),IF(VLOOKUP(Tipy!AF10,'Kategórie hráčov'!$A$2:$B$55,2,FALSE)=30,30,20),0))</f>
        <v/>
      </c>
      <c r="AJ16" s="131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134" t="str">
        <f>IF(ISBLANK($AK$3),"",IF(ISBLANK(Tipy!AB10),"-",SUM(AF16:AJ16)))</f>
        <v/>
      </c>
      <c r="AL16" s="133"/>
      <c r="AM16" s="130" t="str">
        <f>IF(ISBLANK($AR$3),"",IF(ISBLANK(Tipy!AH10),0,IF(AND(Tipy!AH10=Výsledky!$AP$3,Tipy!AJ10=Výsledky!$AR$3),60,0)))</f>
        <v/>
      </c>
      <c r="AN16" s="130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130" t="str">
        <f>IF(ISBLANK($AR$3),"",IF(OR(Tipy!AK10=Výsledky!$AM$6,Tipy!AK10=Výsledky!$AM$7,Tipy!AK10=Výsledky!$AM$8,Tipy!AK10=Výsledky!$AM$9),IF(VLOOKUP(Tipy!AK10,'Kategórie hráčov'!$A$2:$B$55,2,FALSE)=30,30,20),0))</f>
        <v/>
      </c>
      <c r="AP16" s="130" t="str">
        <f>IF(ISBLANK($AR$3),"",IF(OR(Tipy!AL10=Výsledky!$AP$6,Tipy!AL10=Výsledky!$AP$7,Tipy!AL10=Výsledky!$AP$8,Tipy!AL10=Výsledky!$AP$9),IF(VLOOKUP(Tipy!AL10,'Kategórie hráčov'!$A$2:$B$55,2,FALSE)=30,30,20),0))</f>
        <v/>
      </c>
      <c r="AQ16" s="131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134" t="str">
        <f>IF(ISBLANK($AR$3),"",IF(ISBLANK(Tipy!AH10),"-",SUM(AM16:AQ16)))</f>
        <v/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5" x14ac:dyDescent="0.2">
      <c r="A17" s="128">
        <f>Tipy!A11</f>
        <v>54</v>
      </c>
      <c r="B17" s="170" t="str">
        <f>IF(Tipy!B11="","",Tipy!B11)</f>
        <v>Burton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 t="str">
        <f>IF(ISBLANK($W$3),"",IF(ISBLANK(Tipy!P11),0,IF(AND(Tipy!P11=Výsledky!$U$3,Tipy!R11=Výsledky!$W$3),60,0)))</f>
        <v/>
      </c>
      <c r="S17" s="130" t="str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/>
      </c>
      <c r="T17" s="130" t="str">
        <f>IF(ISBLANK($W$3),"",IF(OR(Tipy!S11=Výsledky!$R$6,Tipy!S11=Výsledky!$R$7,Tipy!S11=Výsledky!$R$8,Tipy!S11=Výsledky!$R$9),IF(VLOOKUP(Tipy!S11,'Kategórie hráčov'!$A$2:$B$55,2,FALSE)=30,30,20),0))</f>
        <v/>
      </c>
      <c r="U17" s="130" t="str">
        <f>IF(ISBLANK($W$3),"",IF(OR(Tipy!T11=Výsledky!$U$6,Tipy!T11=Výsledky!$U$7,Tipy!T11=Výsledky!$U$8,Tipy!T11=Výsledky!$U$9),IF(VLOOKUP(Tipy!T11,'Kategórie hráčov'!$A$2:$B$55,2,FALSE)=30,30,20),0))</f>
        <v/>
      </c>
      <c r="V17" s="131" t="str">
        <f>IF(ISBLANK($W$3),"",IF(ISBLANK(Tipy!J11),0,IF(OR(AND(Tipy!P11=Výsledky!$U$3,OR(Tipy!R11=Výsledky!$W$3+1,Tipy!R11=Výsledky!$W$3-1)),AND(Tipy!R11=Výsledky!$W$3,OR(Tipy!P11=Výsledky!$U$3+1,Tipy!P11=Výsledky!$U$3-1))),10,0)))</f>
        <v/>
      </c>
      <c r="W17" s="134" t="str">
        <f>IF(ISBLANK($W$3),"",IF(ISBLANK(Tipy!P11),"-",SUM(R17:V17)))</f>
        <v/>
      </c>
      <c r="X17" s="133"/>
      <c r="Y17" s="130" t="str">
        <f>IF(ISBLANK($AD$3),"",IF(ISBLANK(Tipy!V11),0,IF(AND(Tipy!V11=Výsledky!$AB$3,Tipy!X11=Výsledky!$AD$3),60,0)))</f>
        <v/>
      </c>
      <c r="Z17" s="130" t="str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/>
      </c>
      <c r="AA17" s="130" t="str">
        <f>IF(ISBLANK($AD$3),"",IF(OR(Tipy!Y11=Výsledky!$Y$6,Tipy!Y11=Výsledky!$Y$7,Tipy!Y11=Výsledky!$Y$8,Tipy!Y11=Výsledky!$Y$9),IF(VLOOKUP(Tipy!Y11,'Kategórie hráčov'!$A$2:$B$55,2,FALSE)=30,30,20),0))</f>
        <v/>
      </c>
      <c r="AB17" s="130" t="str">
        <f>IF(ISBLANK($AD$3),"",IF(OR(Tipy!Z11=Výsledky!$AB$6,Tipy!Z11=Výsledky!$AB$7,Tipy!Z11=Výsledky!$AB$8,Tipy!Z11=Výsledky!$AB$9),IF(VLOOKUP(Tipy!Z11,'Kategórie hráčov'!$A$2:$B$55,2,FALSE)=30,30,20),0))</f>
        <v/>
      </c>
      <c r="AC17" s="131" t="str">
        <f>IF(ISBLANK($AD$3),"",IF(ISBLANK(Tipy!V11),0,IF(OR(AND(Tipy!V11=Výsledky!$AB$3,OR(Tipy!X11=Výsledky!$AD$3+1,Tipy!X11=Výsledky!$AD$3-1)),AND(Tipy!X11=Výsledky!$AD$3,OR(Tipy!V11=Výsledky!$AB$3+1,Tipy!V11=Výsledky!$AB$3-1))),10,0)))</f>
        <v/>
      </c>
      <c r="AD17" s="134" t="str">
        <f>IF(ISBLANK($AD$3),"",IF(ISBLANK(Tipy!V11),"-",SUM(Y17:AC17)))</f>
        <v/>
      </c>
      <c r="AE17" s="133"/>
      <c r="AF17" s="130" t="str">
        <f>IF(ISBLANK($AK$3),"",IF(ISBLANK(Tipy!AB11),0,IF(AND(Tipy!AB11=Výsledky!$AI$3,Tipy!AD11=Výsledky!$AK$3),60,0)))</f>
        <v/>
      </c>
      <c r="AG17" s="130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130" t="str">
        <f>IF(ISBLANK($AK$3),"",IF(OR(Tipy!AE11=Výsledky!$AF$6,Tipy!AE11=Výsledky!$AF$7,Tipy!AE11=Výsledky!$AF$8,Tipy!AE11=Výsledky!$AF$9),IF(VLOOKUP(Tipy!AE11,'Kategórie hráčov'!$A$2:$B$55,2,FALSE)=30,30,20),0))</f>
        <v/>
      </c>
      <c r="AI17" s="130" t="str">
        <f>IF(ISBLANK($AK$3),"",IF(OR(Tipy!AF11=Výsledky!$AI$6,Tipy!AF11=Výsledky!$AI$7,Tipy!AF11=Výsledky!$AI$8,Tipy!AF11=Výsledky!$AI$9),IF(VLOOKUP(Tipy!AF11,'Kategórie hráčov'!$A$2:$B$55,2,FALSE)=30,30,20),0))</f>
        <v/>
      </c>
      <c r="AJ17" s="131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134" t="str">
        <f>IF(ISBLANK($AK$3),"",IF(ISBLANK(Tipy!AB11),"-",SUM(AF17:AJ17)))</f>
        <v/>
      </c>
      <c r="AL17" s="133"/>
      <c r="AM17" s="130" t="str">
        <f>IF(ISBLANK($AR$3),"",IF(ISBLANK(Tipy!AH11),0,IF(AND(Tipy!AH11=Výsledky!$AP$3,Tipy!AJ11=Výsledky!$AR$3),60,0)))</f>
        <v/>
      </c>
      <c r="AN17" s="130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130" t="str">
        <f>IF(ISBLANK($AR$3),"",IF(OR(Tipy!AK11=Výsledky!$AM$6,Tipy!AK11=Výsledky!$AM$7,Tipy!AK11=Výsledky!$AM$8,Tipy!AK11=Výsledky!$AM$9),IF(VLOOKUP(Tipy!AK11,'Kategórie hráčov'!$A$2:$B$55,2,FALSE)=30,30,20),0))</f>
        <v/>
      </c>
      <c r="AP17" s="130" t="str">
        <f>IF(ISBLANK($AR$3),"",IF(OR(Tipy!AL11=Výsledky!$AP$6,Tipy!AL11=Výsledky!$AP$7,Tipy!AL11=Výsledky!$AP$8,Tipy!AL11=Výsledky!$AP$9),IF(VLOOKUP(Tipy!AL11,'Kategórie hráčov'!$A$2:$B$55,2,FALSE)=30,30,20),0))</f>
        <v/>
      </c>
      <c r="AQ17" s="131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134" t="str">
        <f>IF(ISBLANK($AR$3),"",IF(ISBLANK(Tipy!AH11),"-",SUM(AM17:AQ17)))</f>
        <v/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5" x14ac:dyDescent="0.2">
      <c r="A18" s="128">
        <f>Tipy!A12</f>
        <v>13</v>
      </c>
      <c r="B18" s="170" t="str">
        <f>IF(Tipy!B12="","",Tipy!B12)</f>
        <v>Cali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 t="str">
        <f>IF(ISBLANK($P$3),"",IF(ISBLANK(Tipy!J12),"-",SUM(K18:O18)))</f>
        <v>-</v>
      </c>
      <c r="Q18" s="133"/>
      <c r="R18" s="130" t="str">
        <f>IF(ISBLANK($W$3),"",IF(ISBLANK(Tipy!P12),0,IF(AND(Tipy!P12=Výsledky!$U$3,Tipy!R12=Výsledky!$W$3),60,0)))</f>
        <v/>
      </c>
      <c r="S18" s="130" t="str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/>
      </c>
      <c r="T18" s="130" t="str">
        <f>IF(ISBLANK($W$3),"",IF(OR(Tipy!S12=Výsledky!$R$6,Tipy!S12=Výsledky!$R$7,Tipy!S12=Výsledky!$R$8,Tipy!S12=Výsledky!$R$9),IF(VLOOKUP(Tipy!S12,'Kategórie hráčov'!$A$2:$B$55,2,FALSE)=30,30,20),0))</f>
        <v/>
      </c>
      <c r="U18" s="130" t="str">
        <f>IF(ISBLANK($W$3),"",IF(OR(Tipy!T12=Výsledky!$U$6,Tipy!T12=Výsledky!$U$7,Tipy!T12=Výsledky!$U$8,Tipy!T12=Výsledky!$U$9),IF(VLOOKUP(Tipy!T12,'Kategórie hráčov'!$A$2:$B$55,2,FALSE)=30,30,20),0))</f>
        <v/>
      </c>
      <c r="V18" s="131" t="str">
        <f>IF(ISBLANK($W$3),"",IF(ISBLANK(Tipy!J12),0,IF(OR(AND(Tipy!P12=Výsledky!$U$3,OR(Tipy!R12=Výsledky!$W$3+1,Tipy!R12=Výsledky!$W$3-1)),AND(Tipy!R12=Výsledky!$W$3,OR(Tipy!P12=Výsledky!$U$3+1,Tipy!P12=Výsledky!$U$3-1))),10,0)))</f>
        <v/>
      </c>
      <c r="W18" s="134" t="str">
        <f>IF(ISBLANK($W$3),"",IF(ISBLANK(Tipy!P12),"-",SUM(R18:V18)))</f>
        <v/>
      </c>
      <c r="X18" s="133"/>
      <c r="Y18" s="130" t="str">
        <f>IF(ISBLANK($AD$3),"",IF(ISBLANK(Tipy!V12),0,IF(AND(Tipy!V12=Výsledky!$AB$3,Tipy!X12=Výsledky!$AD$3),60,0)))</f>
        <v/>
      </c>
      <c r="Z18" s="130" t="str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/>
      </c>
      <c r="AA18" s="130" t="str">
        <f>IF(ISBLANK($AD$3),"",IF(OR(Tipy!Y12=Výsledky!$Y$6,Tipy!Y12=Výsledky!$Y$7,Tipy!Y12=Výsledky!$Y$8,Tipy!Y12=Výsledky!$Y$9),IF(VLOOKUP(Tipy!Y12,'Kategórie hráčov'!$A$2:$B$55,2,FALSE)=30,30,20),0))</f>
        <v/>
      </c>
      <c r="AB18" s="130" t="str">
        <f>IF(ISBLANK($AD$3),"",IF(OR(Tipy!Z12=Výsledky!$AB$6,Tipy!Z12=Výsledky!$AB$7,Tipy!Z12=Výsledky!$AB$8,Tipy!Z12=Výsledky!$AB$9),IF(VLOOKUP(Tipy!Z12,'Kategórie hráčov'!$A$2:$B$55,2,FALSE)=30,30,20),0))</f>
        <v/>
      </c>
      <c r="AC18" s="131" t="str">
        <f>IF(ISBLANK($AD$3),"",IF(ISBLANK(Tipy!V12),0,IF(OR(AND(Tipy!V12=Výsledky!$AB$3,OR(Tipy!X12=Výsledky!$AD$3+1,Tipy!X12=Výsledky!$AD$3-1)),AND(Tipy!X12=Výsledky!$AD$3,OR(Tipy!V12=Výsledky!$AB$3+1,Tipy!V12=Výsledky!$AB$3-1))),10,0)))</f>
        <v/>
      </c>
      <c r="AD18" s="134" t="str">
        <f>IF(ISBLANK($AD$3),"",IF(ISBLANK(Tipy!V12),"-",SUM(Y18:AC18)))</f>
        <v/>
      </c>
      <c r="AE18" s="133"/>
      <c r="AF18" s="130" t="str">
        <f>IF(ISBLANK($AK$3),"",IF(ISBLANK(Tipy!AB12),0,IF(AND(Tipy!AB12=Výsledky!$AI$3,Tipy!AD12=Výsledky!$AK$3),60,0)))</f>
        <v/>
      </c>
      <c r="AG18" s="130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130" t="str">
        <f>IF(ISBLANK($AK$3),"",IF(OR(Tipy!AE12=Výsledky!$AF$6,Tipy!AE12=Výsledky!$AF$7,Tipy!AE12=Výsledky!$AF$8,Tipy!AE12=Výsledky!$AF$9),IF(VLOOKUP(Tipy!AE12,'Kategórie hráčov'!$A$2:$B$55,2,FALSE)=30,30,20),0))</f>
        <v/>
      </c>
      <c r="AI18" s="130" t="str">
        <f>IF(ISBLANK($AK$3),"",IF(OR(Tipy!AF12=Výsledky!$AI$6,Tipy!AF12=Výsledky!$AI$7,Tipy!AF12=Výsledky!$AI$8,Tipy!AF12=Výsledky!$AI$9),IF(VLOOKUP(Tipy!AF12,'Kategórie hráčov'!$A$2:$B$55,2,FALSE)=30,30,20),0))</f>
        <v/>
      </c>
      <c r="AJ18" s="131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134" t="str">
        <f>IF(ISBLANK($AK$3),"",IF(ISBLANK(Tipy!AB12),"-",SUM(AF18:AJ18)))</f>
        <v/>
      </c>
      <c r="AL18" s="133"/>
      <c r="AM18" s="130" t="str">
        <f>IF(ISBLANK($AR$3),"",IF(ISBLANK(Tipy!AH12),0,IF(AND(Tipy!AH12=Výsledky!$AP$3,Tipy!AJ12=Výsledky!$AR$3),60,0)))</f>
        <v/>
      </c>
      <c r="AN18" s="130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130" t="str">
        <f>IF(ISBLANK($AR$3),"",IF(OR(Tipy!AK12=Výsledky!$AM$6,Tipy!AK12=Výsledky!$AM$7,Tipy!AK12=Výsledky!$AM$8,Tipy!AK12=Výsledky!$AM$9),IF(VLOOKUP(Tipy!AK12,'Kategórie hráčov'!$A$2:$B$55,2,FALSE)=30,30,20),0))</f>
        <v/>
      </c>
      <c r="AP18" s="130" t="str">
        <f>IF(ISBLANK($AR$3),"",IF(OR(Tipy!AL12=Výsledky!$AP$6,Tipy!AL12=Výsledky!$AP$7,Tipy!AL12=Výsledky!$AP$8,Tipy!AL12=Výsledky!$AP$9),IF(VLOOKUP(Tipy!AL12,'Kategórie hráčov'!$A$2:$B$55,2,FALSE)=30,30,20),0))</f>
        <v/>
      </c>
      <c r="AQ18" s="131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134" t="str">
        <f>IF(ISBLANK($AR$3),"",IF(ISBLANK(Tipy!AH12),"-",SUM(AM18:AQ18)))</f>
        <v/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5" x14ac:dyDescent="0.2">
      <c r="A19" s="128">
        <f>Tipy!A13</f>
        <v>28</v>
      </c>
      <c r="B19" s="170" t="str">
        <f>IF(Tipy!B13="","",Tipy!B13)</f>
        <v>Cyro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>
        <f>IF(ISBLANK($I$3),"",IF(ISBLANK(Tipy!D13),"-",SUM(D19:H19)))</f>
        <v>0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>
        <f>IF(ISBLANK($P$3),"",IF(ISBLANK(Tipy!J13),"-",SUM(K19:O19)))</f>
        <v>0</v>
      </c>
      <c r="Q19" s="133"/>
      <c r="R19" s="130" t="str">
        <f>IF(ISBLANK($W$3),"",IF(ISBLANK(Tipy!P13),0,IF(AND(Tipy!P13=Výsledky!$U$3,Tipy!R13=Výsledky!$W$3),60,0)))</f>
        <v/>
      </c>
      <c r="S19" s="130" t="str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/>
      </c>
      <c r="T19" s="130" t="str">
        <f>IF(ISBLANK($W$3),"",IF(OR(Tipy!S13=Výsledky!$R$6,Tipy!S13=Výsledky!$R$7,Tipy!S13=Výsledky!$R$8,Tipy!S13=Výsledky!$R$9),IF(VLOOKUP(Tipy!S13,'Kategórie hráčov'!$A$2:$B$55,2,FALSE)=30,30,20),0))</f>
        <v/>
      </c>
      <c r="U19" s="130" t="str">
        <f>IF(ISBLANK($W$3),"",IF(OR(Tipy!T13=Výsledky!$U$6,Tipy!T13=Výsledky!$U$7,Tipy!T13=Výsledky!$U$8,Tipy!T13=Výsledky!$U$9),IF(VLOOKUP(Tipy!T13,'Kategórie hráčov'!$A$2:$B$55,2,FALSE)=30,30,20),0))</f>
        <v/>
      </c>
      <c r="V19" s="131" t="str">
        <f>IF(ISBLANK($W$3),"",IF(ISBLANK(Tipy!J13),0,IF(OR(AND(Tipy!P13=Výsledky!$U$3,OR(Tipy!R13=Výsledky!$W$3+1,Tipy!R13=Výsledky!$W$3-1)),AND(Tipy!R13=Výsledky!$W$3,OR(Tipy!P13=Výsledky!$U$3+1,Tipy!P13=Výsledky!$U$3-1))),10,0)))</f>
        <v/>
      </c>
      <c r="W19" s="134" t="str">
        <f>IF(ISBLANK($W$3),"",IF(ISBLANK(Tipy!P13),"-",SUM(R19:V19)))</f>
        <v/>
      </c>
      <c r="X19" s="133"/>
      <c r="Y19" s="130" t="str">
        <f>IF(ISBLANK($AD$3),"",IF(ISBLANK(Tipy!V13),0,IF(AND(Tipy!V13=Výsledky!$AB$3,Tipy!X13=Výsledky!$AD$3),60,0)))</f>
        <v/>
      </c>
      <c r="Z19" s="130" t="str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/>
      </c>
      <c r="AA19" s="130" t="str">
        <f>IF(ISBLANK($AD$3),"",IF(OR(Tipy!Y13=Výsledky!$Y$6,Tipy!Y13=Výsledky!$Y$7,Tipy!Y13=Výsledky!$Y$8,Tipy!Y13=Výsledky!$Y$9),IF(VLOOKUP(Tipy!Y13,'Kategórie hráčov'!$A$2:$B$55,2,FALSE)=30,30,20),0))</f>
        <v/>
      </c>
      <c r="AB19" s="130" t="str">
        <f>IF(ISBLANK($AD$3),"",IF(OR(Tipy!Z13=Výsledky!$AB$6,Tipy!Z13=Výsledky!$AB$7,Tipy!Z13=Výsledky!$AB$8,Tipy!Z13=Výsledky!$AB$9),IF(VLOOKUP(Tipy!Z13,'Kategórie hráčov'!$A$2:$B$55,2,FALSE)=30,30,20),0))</f>
        <v/>
      </c>
      <c r="AC19" s="131" t="str">
        <f>IF(ISBLANK($AD$3),"",IF(ISBLANK(Tipy!V13),0,IF(OR(AND(Tipy!V13=Výsledky!$AB$3,OR(Tipy!X13=Výsledky!$AD$3+1,Tipy!X13=Výsledky!$AD$3-1)),AND(Tipy!X13=Výsledky!$AD$3,OR(Tipy!V13=Výsledky!$AB$3+1,Tipy!V13=Výsledky!$AB$3-1))),10,0)))</f>
        <v/>
      </c>
      <c r="AD19" s="134" t="str">
        <f>IF(ISBLANK($AD$3),"",IF(ISBLANK(Tipy!V13),"-",SUM(Y19:AC19)))</f>
        <v/>
      </c>
      <c r="AE19" s="133"/>
      <c r="AF19" s="130" t="str">
        <f>IF(ISBLANK($AK$3),"",IF(ISBLANK(Tipy!AB13),0,IF(AND(Tipy!AB13=Výsledky!$AI$3,Tipy!AD13=Výsledky!$AK$3),60,0)))</f>
        <v/>
      </c>
      <c r="AG19" s="130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130" t="str">
        <f>IF(ISBLANK($AK$3),"",IF(OR(Tipy!AE13=Výsledky!$AF$6,Tipy!AE13=Výsledky!$AF$7,Tipy!AE13=Výsledky!$AF$8,Tipy!AE13=Výsledky!$AF$9),IF(VLOOKUP(Tipy!AE13,'Kategórie hráčov'!$A$2:$B$55,2,FALSE)=30,30,20),0))</f>
        <v/>
      </c>
      <c r="AI19" s="130" t="str">
        <f>IF(ISBLANK($AK$3),"",IF(OR(Tipy!AF13=Výsledky!$AI$6,Tipy!AF13=Výsledky!$AI$7,Tipy!AF13=Výsledky!$AI$8,Tipy!AF13=Výsledky!$AI$9),IF(VLOOKUP(Tipy!AF13,'Kategórie hráčov'!$A$2:$B$55,2,FALSE)=30,30,20),0))</f>
        <v/>
      </c>
      <c r="AJ19" s="131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134" t="str">
        <f>IF(ISBLANK($AK$3),"",IF(ISBLANK(Tipy!AB13),"-",SUM(AF19:AJ19)))</f>
        <v/>
      </c>
      <c r="AL19" s="133"/>
      <c r="AM19" s="130" t="str">
        <f>IF(ISBLANK($AR$3),"",IF(ISBLANK(Tipy!AH13),0,IF(AND(Tipy!AH13=Výsledky!$AP$3,Tipy!AJ13=Výsledky!$AR$3),60,0)))</f>
        <v/>
      </c>
      <c r="AN19" s="130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130" t="str">
        <f>IF(ISBLANK($AR$3),"",IF(OR(Tipy!AK13=Výsledky!$AM$6,Tipy!AK13=Výsledky!$AM$7,Tipy!AK13=Výsledky!$AM$8,Tipy!AK13=Výsledky!$AM$9),IF(VLOOKUP(Tipy!AK13,'Kategórie hráčov'!$A$2:$B$55,2,FALSE)=30,30,20),0))</f>
        <v/>
      </c>
      <c r="AP19" s="130" t="str">
        <f>IF(ISBLANK($AR$3),"",IF(OR(Tipy!AL13=Výsledky!$AP$6,Tipy!AL13=Výsledky!$AP$7,Tipy!AL13=Výsledky!$AP$8,Tipy!AL13=Výsledky!$AP$9),IF(VLOOKUP(Tipy!AL13,'Kategórie hráčov'!$A$2:$B$55,2,FALSE)=30,30,20),0))</f>
        <v/>
      </c>
      <c r="AQ19" s="131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134" t="str">
        <f>IF(ISBLANK($AR$3),"",IF(ISBLANK(Tipy!AH13),"-",SUM(AM19:AQ19)))</f>
        <v/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5" x14ac:dyDescent="0.2">
      <c r="A20" s="128">
        <f>Tipy!A14</f>
        <v>7</v>
      </c>
      <c r="B20" s="170" t="str">
        <f>IF(Tipy!B14="","",Tipy!B14)</f>
        <v>Darwin bude bůh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20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20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20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20</v>
      </c>
      <c r="Q20" s="133"/>
      <c r="R20" s="130" t="str">
        <f>IF(ISBLANK($W$3),"",IF(ISBLANK(Tipy!P14),0,IF(AND(Tipy!P14=Výsledky!$U$3,Tipy!R14=Výsledky!$W$3),60,0)))</f>
        <v/>
      </c>
      <c r="S20" s="130" t="str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/>
      </c>
      <c r="T20" s="130" t="str">
        <f>IF(ISBLANK($W$3),"",IF(OR(Tipy!S14=Výsledky!$R$6,Tipy!S14=Výsledky!$R$7,Tipy!S14=Výsledky!$R$8,Tipy!S14=Výsledky!$R$9),IF(VLOOKUP(Tipy!S14,'Kategórie hráčov'!$A$2:$B$55,2,FALSE)=30,30,20),0))</f>
        <v/>
      </c>
      <c r="U20" s="130" t="str">
        <f>IF(ISBLANK($W$3),"",IF(OR(Tipy!T14=Výsledky!$U$6,Tipy!T14=Výsledky!$U$7,Tipy!T14=Výsledky!$U$8,Tipy!T14=Výsledky!$U$9),IF(VLOOKUP(Tipy!T14,'Kategórie hráčov'!$A$2:$B$55,2,FALSE)=30,30,20),0))</f>
        <v/>
      </c>
      <c r="V20" s="131" t="str">
        <f>IF(ISBLANK($W$3),"",IF(ISBLANK(Tipy!J14),0,IF(OR(AND(Tipy!P14=Výsledky!$U$3,OR(Tipy!R14=Výsledky!$W$3+1,Tipy!R14=Výsledky!$W$3-1)),AND(Tipy!R14=Výsledky!$W$3,OR(Tipy!P14=Výsledky!$U$3+1,Tipy!P14=Výsledky!$U$3-1))),10,0)))</f>
        <v/>
      </c>
      <c r="W20" s="134" t="str">
        <f>IF(ISBLANK($W$3),"",IF(ISBLANK(Tipy!P14),"-",SUM(R20:V20)))</f>
        <v/>
      </c>
      <c r="X20" s="133"/>
      <c r="Y20" s="130" t="str">
        <f>IF(ISBLANK($AD$3),"",IF(ISBLANK(Tipy!V14),0,IF(AND(Tipy!V14=Výsledky!$AB$3,Tipy!X14=Výsledky!$AD$3),60,0)))</f>
        <v/>
      </c>
      <c r="Z20" s="130" t="str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/>
      </c>
      <c r="AA20" s="130" t="str">
        <f>IF(ISBLANK($AD$3),"",IF(OR(Tipy!Y14=Výsledky!$Y$6,Tipy!Y14=Výsledky!$Y$7,Tipy!Y14=Výsledky!$Y$8,Tipy!Y14=Výsledky!$Y$9),IF(VLOOKUP(Tipy!Y14,'Kategórie hráčov'!$A$2:$B$55,2,FALSE)=30,30,20),0))</f>
        <v/>
      </c>
      <c r="AB20" s="130" t="str">
        <f>IF(ISBLANK($AD$3),"",IF(OR(Tipy!Z14=Výsledky!$AB$6,Tipy!Z14=Výsledky!$AB$7,Tipy!Z14=Výsledky!$AB$8,Tipy!Z14=Výsledky!$AB$9),IF(VLOOKUP(Tipy!Z14,'Kategórie hráčov'!$A$2:$B$55,2,FALSE)=30,30,20),0))</f>
        <v/>
      </c>
      <c r="AC20" s="131" t="str">
        <f>IF(ISBLANK($AD$3),"",IF(ISBLANK(Tipy!V14),0,IF(OR(AND(Tipy!V14=Výsledky!$AB$3,OR(Tipy!X14=Výsledky!$AD$3+1,Tipy!X14=Výsledky!$AD$3-1)),AND(Tipy!X14=Výsledky!$AD$3,OR(Tipy!V14=Výsledky!$AB$3+1,Tipy!V14=Výsledky!$AB$3-1))),10,0)))</f>
        <v/>
      </c>
      <c r="AD20" s="134" t="str">
        <f>IF(ISBLANK($AD$3),"",IF(ISBLANK(Tipy!V14),"-",SUM(Y20:AC20)))</f>
        <v/>
      </c>
      <c r="AE20" s="133"/>
      <c r="AF20" s="130" t="str">
        <f>IF(ISBLANK($AK$3),"",IF(ISBLANK(Tipy!AB14),0,IF(AND(Tipy!AB14=Výsledky!$AI$3,Tipy!AD14=Výsledky!$AK$3),60,0)))</f>
        <v/>
      </c>
      <c r="AG20" s="130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130" t="str">
        <f>IF(ISBLANK($AK$3),"",IF(OR(Tipy!AE14=Výsledky!$AF$6,Tipy!AE14=Výsledky!$AF$7,Tipy!AE14=Výsledky!$AF$8,Tipy!AE14=Výsledky!$AF$9),IF(VLOOKUP(Tipy!AE14,'Kategórie hráčov'!$A$2:$B$55,2,FALSE)=30,30,20),0))</f>
        <v/>
      </c>
      <c r="AI20" s="130" t="str">
        <f>IF(ISBLANK($AK$3),"",IF(OR(Tipy!AF14=Výsledky!$AI$6,Tipy!AF14=Výsledky!$AI$7,Tipy!AF14=Výsledky!$AI$8,Tipy!AF14=Výsledky!$AI$9),IF(VLOOKUP(Tipy!AF14,'Kategórie hráčov'!$A$2:$B$55,2,FALSE)=30,30,20),0))</f>
        <v/>
      </c>
      <c r="AJ20" s="131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134" t="str">
        <f>IF(ISBLANK($AK$3),"",IF(ISBLANK(Tipy!AB14),"-",SUM(AF20:AJ20)))</f>
        <v/>
      </c>
      <c r="AL20" s="133"/>
      <c r="AM20" s="130" t="str">
        <f>IF(ISBLANK($AR$3),"",IF(ISBLANK(Tipy!AH14),0,IF(AND(Tipy!AH14=Výsledky!$AP$3,Tipy!AJ14=Výsledky!$AR$3),60,0)))</f>
        <v/>
      </c>
      <c r="AN20" s="130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130" t="str">
        <f>IF(ISBLANK($AR$3),"",IF(OR(Tipy!AK14=Výsledky!$AM$6,Tipy!AK14=Výsledky!$AM$7,Tipy!AK14=Výsledky!$AM$8,Tipy!AK14=Výsledky!$AM$9),IF(VLOOKUP(Tipy!AK14,'Kategórie hráčov'!$A$2:$B$55,2,FALSE)=30,30,20),0))</f>
        <v/>
      </c>
      <c r="AP20" s="130" t="str">
        <f>IF(ISBLANK($AR$3),"",IF(OR(Tipy!AL14=Výsledky!$AP$6,Tipy!AL14=Výsledky!$AP$7,Tipy!AL14=Výsledky!$AP$8,Tipy!AL14=Výsledky!$AP$9),IF(VLOOKUP(Tipy!AL14,'Kategórie hráčov'!$A$2:$B$55,2,FALSE)=30,30,20),0))</f>
        <v/>
      </c>
      <c r="AQ20" s="131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134" t="str">
        <f>IF(ISBLANK($AR$3),"",IF(ISBLANK(Tipy!AH14),"-",SUM(AM20:AQ20)))</f>
        <v/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5" x14ac:dyDescent="0.2">
      <c r="A21" s="128">
        <f>Tipy!A15</f>
        <v>44</v>
      </c>
      <c r="B21" s="170" t="str">
        <f>IF(Tipy!B15="","",Tipy!B15)</f>
        <v>Diogoal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20</v>
      </c>
      <c r="G21" s="130">
        <f>IF(ISBLANK($I$3),"",IF(OR(Tipy!H15=Výsledky!$G$6,Tipy!H15=Výsledky!$G$7,Tipy!H15=Výsledky!$G$8,Tipy!H15=Výsledky!$G$9),IF(VLOOKUP(Tipy!H15,'Kategórie hráčov'!$A$2:$B$55,2,FALSE)=30,30,20),0))</f>
        <v>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 t="str">
        <f>IF(ISBLANK($P$3),"",IF(ISBLANK(Tipy!J15),"-",SUM(K21:O21)))</f>
        <v>-</v>
      </c>
      <c r="Q21" s="133"/>
      <c r="R21" s="130" t="str">
        <f>IF(ISBLANK($W$3),"",IF(ISBLANK(Tipy!P15),0,IF(AND(Tipy!P15=Výsledky!$U$3,Tipy!R15=Výsledky!$W$3),60,0)))</f>
        <v/>
      </c>
      <c r="S21" s="130" t="str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/>
      </c>
      <c r="T21" s="130" t="str">
        <f>IF(ISBLANK($W$3),"",IF(OR(Tipy!S15=Výsledky!$R$6,Tipy!S15=Výsledky!$R$7,Tipy!S15=Výsledky!$R$8,Tipy!S15=Výsledky!$R$9),IF(VLOOKUP(Tipy!S15,'Kategórie hráčov'!$A$2:$B$55,2,FALSE)=30,30,20),0))</f>
        <v/>
      </c>
      <c r="U21" s="130" t="str">
        <f>IF(ISBLANK($W$3),"",IF(OR(Tipy!T15=Výsledky!$U$6,Tipy!T15=Výsledky!$U$7,Tipy!T15=Výsledky!$U$8,Tipy!T15=Výsledky!$U$9),IF(VLOOKUP(Tipy!T15,'Kategórie hráčov'!$A$2:$B$55,2,FALSE)=30,30,20),0))</f>
        <v/>
      </c>
      <c r="V21" s="131" t="str">
        <f>IF(ISBLANK($W$3),"",IF(ISBLANK(Tipy!J15),0,IF(OR(AND(Tipy!P15=Výsledky!$U$3,OR(Tipy!R15=Výsledky!$W$3+1,Tipy!R15=Výsledky!$W$3-1)),AND(Tipy!R15=Výsledky!$W$3,OR(Tipy!P15=Výsledky!$U$3+1,Tipy!P15=Výsledky!$U$3-1))),10,0)))</f>
        <v/>
      </c>
      <c r="W21" s="134" t="str">
        <f>IF(ISBLANK($W$3),"",IF(ISBLANK(Tipy!P15),"-",SUM(R21:V21)))</f>
        <v/>
      </c>
      <c r="X21" s="133"/>
      <c r="Y21" s="130" t="str">
        <f>IF(ISBLANK($AD$3),"",IF(ISBLANK(Tipy!V15),0,IF(AND(Tipy!V15=Výsledky!$AB$3,Tipy!X15=Výsledky!$AD$3),60,0)))</f>
        <v/>
      </c>
      <c r="Z21" s="130" t="str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/>
      </c>
      <c r="AA21" s="130" t="str">
        <f>IF(ISBLANK($AD$3),"",IF(OR(Tipy!Y15=Výsledky!$Y$6,Tipy!Y15=Výsledky!$Y$7,Tipy!Y15=Výsledky!$Y$8,Tipy!Y15=Výsledky!$Y$9),IF(VLOOKUP(Tipy!Y15,'Kategórie hráčov'!$A$2:$B$55,2,FALSE)=30,30,20),0))</f>
        <v/>
      </c>
      <c r="AB21" s="130" t="str">
        <f>IF(ISBLANK($AD$3),"",IF(OR(Tipy!Z15=Výsledky!$AB$6,Tipy!Z15=Výsledky!$AB$7,Tipy!Z15=Výsledky!$AB$8,Tipy!Z15=Výsledky!$AB$9),IF(VLOOKUP(Tipy!Z15,'Kategórie hráčov'!$A$2:$B$55,2,FALSE)=30,30,20),0))</f>
        <v/>
      </c>
      <c r="AC21" s="131" t="str">
        <f>IF(ISBLANK($AD$3),"",IF(ISBLANK(Tipy!V15),0,IF(OR(AND(Tipy!V15=Výsledky!$AB$3,OR(Tipy!X15=Výsledky!$AD$3+1,Tipy!X15=Výsledky!$AD$3-1)),AND(Tipy!X15=Výsledky!$AD$3,OR(Tipy!V15=Výsledky!$AB$3+1,Tipy!V15=Výsledky!$AB$3-1))),10,0)))</f>
        <v/>
      </c>
      <c r="AD21" s="134" t="str">
        <f>IF(ISBLANK($AD$3),"",IF(ISBLANK(Tipy!V15),"-",SUM(Y21:AC21)))</f>
        <v/>
      </c>
      <c r="AE21" s="133"/>
      <c r="AF21" s="130" t="str">
        <f>IF(ISBLANK($AK$3),"",IF(ISBLANK(Tipy!AB15),0,IF(AND(Tipy!AB15=Výsledky!$AI$3,Tipy!AD15=Výsledky!$AK$3),60,0)))</f>
        <v/>
      </c>
      <c r="AG21" s="130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130" t="str">
        <f>IF(ISBLANK($AK$3),"",IF(OR(Tipy!AE15=Výsledky!$AF$6,Tipy!AE15=Výsledky!$AF$7,Tipy!AE15=Výsledky!$AF$8,Tipy!AE15=Výsledky!$AF$9),IF(VLOOKUP(Tipy!AE15,'Kategórie hráčov'!$A$2:$B$55,2,FALSE)=30,30,20),0))</f>
        <v/>
      </c>
      <c r="AI21" s="130" t="str">
        <f>IF(ISBLANK($AK$3),"",IF(OR(Tipy!AF15=Výsledky!$AI$6,Tipy!AF15=Výsledky!$AI$7,Tipy!AF15=Výsledky!$AI$8,Tipy!AF15=Výsledky!$AI$9),IF(VLOOKUP(Tipy!AF15,'Kategórie hráčov'!$A$2:$B$55,2,FALSE)=30,30,20),0))</f>
        <v/>
      </c>
      <c r="AJ21" s="131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134" t="str">
        <f>IF(ISBLANK($AK$3),"",IF(ISBLANK(Tipy!AB15),"-",SUM(AF21:AJ21)))</f>
        <v/>
      </c>
      <c r="AL21" s="133"/>
      <c r="AM21" s="130" t="str">
        <f>IF(ISBLANK($AR$3),"",IF(ISBLANK(Tipy!AH15),0,IF(AND(Tipy!AH15=Výsledky!$AP$3,Tipy!AJ15=Výsledky!$AR$3),60,0)))</f>
        <v/>
      </c>
      <c r="AN21" s="130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130" t="str">
        <f>IF(ISBLANK($AR$3),"",IF(OR(Tipy!AK15=Výsledky!$AM$6,Tipy!AK15=Výsledky!$AM$7,Tipy!AK15=Výsledky!$AM$8,Tipy!AK15=Výsledky!$AM$9),IF(VLOOKUP(Tipy!AK15,'Kategórie hráčov'!$A$2:$B$55,2,FALSE)=30,30,20),0))</f>
        <v/>
      </c>
      <c r="AP21" s="130" t="str">
        <f>IF(ISBLANK($AR$3),"",IF(OR(Tipy!AL15=Výsledky!$AP$6,Tipy!AL15=Výsledky!$AP$7,Tipy!AL15=Výsledky!$AP$8,Tipy!AL15=Výsledky!$AP$9),IF(VLOOKUP(Tipy!AL15,'Kategórie hráčov'!$A$2:$B$55,2,FALSE)=30,30,20),0))</f>
        <v/>
      </c>
      <c r="AQ21" s="131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134" t="str">
        <f>IF(ISBLANK($AR$3),"",IF(ISBLANK(Tipy!AH15),"-",SUM(AM21:AQ21)))</f>
        <v/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5" x14ac:dyDescent="0.2">
      <c r="A22" s="128">
        <f>Tipy!A16</f>
        <v>67</v>
      </c>
      <c r="B22" s="170" t="str">
        <f>IF(Tipy!B16="","",Tipy!B16)</f>
        <v>Dodes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>
        <f>IF(ISBLANK($P$3),"",IF(ISBLANK(Tipy!J16),"-",SUM(K22:O22)))</f>
        <v>0</v>
      </c>
      <c r="Q22" s="133"/>
      <c r="R22" s="130" t="str">
        <f>IF(ISBLANK($W$3),"",IF(ISBLANK(Tipy!P16),0,IF(AND(Tipy!P16=Výsledky!$U$3,Tipy!R16=Výsledky!$W$3),60,0)))</f>
        <v/>
      </c>
      <c r="S22" s="130" t="str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/>
      </c>
      <c r="T22" s="130" t="str">
        <f>IF(ISBLANK($W$3),"",IF(OR(Tipy!S16=Výsledky!$R$6,Tipy!S16=Výsledky!$R$7,Tipy!S16=Výsledky!$R$8,Tipy!S16=Výsledky!$R$9),IF(VLOOKUP(Tipy!S16,'Kategórie hráčov'!$A$2:$B$55,2,FALSE)=30,30,20),0))</f>
        <v/>
      </c>
      <c r="U22" s="130" t="str">
        <f>IF(ISBLANK($W$3),"",IF(OR(Tipy!T16=Výsledky!$U$6,Tipy!T16=Výsledky!$U$7,Tipy!T16=Výsledky!$U$8,Tipy!T16=Výsledky!$U$9),IF(VLOOKUP(Tipy!T16,'Kategórie hráčov'!$A$2:$B$55,2,FALSE)=30,30,20),0))</f>
        <v/>
      </c>
      <c r="V22" s="131" t="str">
        <f>IF(ISBLANK($W$3),"",IF(ISBLANK(Tipy!J16),0,IF(OR(AND(Tipy!P16=Výsledky!$U$3,OR(Tipy!R16=Výsledky!$W$3+1,Tipy!R16=Výsledky!$W$3-1)),AND(Tipy!R16=Výsledky!$W$3,OR(Tipy!P16=Výsledky!$U$3+1,Tipy!P16=Výsledky!$U$3-1))),10,0)))</f>
        <v/>
      </c>
      <c r="W22" s="134" t="str">
        <f>IF(ISBLANK($W$3),"",IF(ISBLANK(Tipy!P16),"-",SUM(R22:V22)))</f>
        <v/>
      </c>
      <c r="X22" s="133"/>
      <c r="Y22" s="130" t="str">
        <f>IF(ISBLANK($AD$3),"",IF(ISBLANK(Tipy!V16),0,IF(AND(Tipy!V16=Výsledky!$AB$3,Tipy!X16=Výsledky!$AD$3),60,0)))</f>
        <v/>
      </c>
      <c r="Z22" s="130" t="str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/>
      </c>
      <c r="AA22" s="130" t="str">
        <f>IF(ISBLANK($AD$3),"",IF(OR(Tipy!Y16=Výsledky!$Y$6,Tipy!Y16=Výsledky!$Y$7,Tipy!Y16=Výsledky!$Y$8,Tipy!Y16=Výsledky!$Y$9),IF(VLOOKUP(Tipy!Y16,'Kategórie hráčov'!$A$2:$B$55,2,FALSE)=30,30,20),0))</f>
        <v/>
      </c>
      <c r="AB22" s="130" t="str">
        <f>IF(ISBLANK($AD$3),"",IF(OR(Tipy!Z16=Výsledky!$AB$6,Tipy!Z16=Výsledky!$AB$7,Tipy!Z16=Výsledky!$AB$8,Tipy!Z16=Výsledky!$AB$9),IF(VLOOKUP(Tipy!Z16,'Kategórie hráčov'!$A$2:$B$55,2,FALSE)=30,30,20),0))</f>
        <v/>
      </c>
      <c r="AC22" s="131" t="str">
        <f>IF(ISBLANK($AD$3),"",IF(ISBLANK(Tipy!V16),0,IF(OR(AND(Tipy!V16=Výsledky!$AB$3,OR(Tipy!X16=Výsledky!$AD$3+1,Tipy!X16=Výsledky!$AD$3-1)),AND(Tipy!X16=Výsledky!$AD$3,OR(Tipy!V16=Výsledky!$AB$3+1,Tipy!V16=Výsledky!$AB$3-1))),10,0)))</f>
        <v/>
      </c>
      <c r="AD22" s="134" t="str">
        <f>IF(ISBLANK($AD$3),"",IF(ISBLANK(Tipy!V16),"-",SUM(Y22:AC22)))</f>
        <v/>
      </c>
      <c r="AE22" s="133"/>
      <c r="AF22" s="130" t="str">
        <f>IF(ISBLANK($AK$3),"",IF(ISBLANK(Tipy!AB16),0,IF(AND(Tipy!AB16=Výsledky!$AI$3,Tipy!AD16=Výsledky!$AK$3),60,0)))</f>
        <v/>
      </c>
      <c r="AG22" s="130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130" t="str">
        <f>IF(ISBLANK($AK$3),"",IF(OR(Tipy!AE16=Výsledky!$AF$6,Tipy!AE16=Výsledky!$AF$7,Tipy!AE16=Výsledky!$AF$8,Tipy!AE16=Výsledky!$AF$9),IF(VLOOKUP(Tipy!AE16,'Kategórie hráčov'!$A$2:$B$55,2,FALSE)=30,30,20),0))</f>
        <v/>
      </c>
      <c r="AI22" s="130" t="str">
        <f>IF(ISBLANK($AK$3),"",IF(OR(Tipy!AF16=Výsledky!$AI$6,Tipy!AF16=Výsledky!$AI$7,Tipy!AF16=Výsledky!$AI$8,Tipy!AF16=Výsledky!$AI$9),IF(VLOOKUP(Tipy!AF16,'Kategórie hráčov'!$A$2:$B$55,2,FALSE)=30,30,20),0))</f>
        <v/>
      </c>
      <c r="AJ22" s="131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134" t="str">
        <f>IF(ISBLANK($AK$3),"",IF(ISBLANK(Tipy!AB16),"-",SUM(AF22:AJ22)))</f>
        <v/>
      </c>
      <c r="AL22" s="133"/>
      <c r="AM22" s="130" t="str">
        <f>IF(ISBLANK($AR$3),"",IF(ISBLANK(Tipy!AH16),0,IF(AND(Tipy!AH16=Výsledky!$AP$3,Tipy!AJ16=Výsledky!$AR$3),60,0)))</f>
        <v/>
      </c>
      <c r="AN22" s="130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130" t="str">
        <f>IF(ISBLANK($AR$3),"",IF(OR(Tipy!AK16=Výsledky!$AM$6,Tipy!AK16=Výsledky!$AM$7,Tipy!AK16=Výsledky!$AM$8,Tipy!AK16=Výsledky!$AM$9),IF(VLOOKUP(Tipy!AK16,'Kategórie hráčov'!$A$2:$B$55,2,FALSE)=30,30,20),0))</f>
        <v/>
      </c>
      <c r="AP22" s="130" t="str">
        <f>IF(ISBLANK($AR$3),"",IF(OR(Tipy!AL16=Výsledky!$AP$6,Tipy!AL16=Výsledky!$AP$7,Tipy!AL16=Výsledky!$AP$8,Tipy!AL16=Výsledky!$AP$9),IF(VLOOKUP(Tipy!AL16,'Kategórie hráčov'!$A$2:$B$55,2,FALSE)=30,30,20),0))</f>
        <v/>
      </c>
      <c r="AQ22" s="131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134" t="str">
        <f>IF(ISBLANK($AR$3),"",IF(ISBLANK(Tipy!AH16),"-",SUM(AM22:AQ22)))</f>
        <v/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5" x14ac:dyDescent="0.2">
      <c r="A23" s="128">
        <f>Tipy!A17</f>
        <v>1</v>
      </c>
      <c r="B23" s="170" t="str">
        <f>IF(Tipy!B17="","",Tipy!B17)</f>
        <v>Eddy Hunter</v>
      </c>
      <c r="C23" s="129"/>
      <c r="D23" s="130">
        <f>IF(ISBLANK($I$3),"",IF(ISBLANK(Tipy!D17),0,IF(AND(Tipy!D17=Výsledky!$G$3,Tipy!F17=Výsledky!$I$3),60,0)))</f>
        <v>60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80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20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20</v>
      </c>
      <c r="Q23" s="133"/>
      <c r="R23" s="130" t="str">
        <f>IF(ISBLANK($W$3),"",IF(ISBLANK(Tipy!P17),0,IF(AND(Tipy!P17=Výsledky!$U$3,Tipy!R17=Výsledky!$W$3),60,0)))</f>
        <v/>
      </c>
      <c r="S23" s="130" t="str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/>
      </c>
      <c r="T23" s="130" t="str">
        <f>IF(ISBLANK($W$3),"",IF(OR(Tipy!S17=Výsledky!$R$6,Tipy!S17=Výsledky!$R$7,Tipy!S17=Výsledky!$R$8,Tipy!S17=Výsledky!$R$9),IF(VLOOKUP(Tipy!S17,'Kategórie hráčov'!$A$2:$B$55,2,FALSE)=30,30,20),0))</f>
        <v/>
      </c>
      <c r="U23" s="130" t="str">
        <f>IF(ISBLANK($W$3),"",IF(OR(Tipy!T17=Výsledky!$U$6,Tipy!T17=Výsledky!$U$7,Tipy!T17=Výsledky!$U$8,Tipy!T17=Výsledky!$U$9),IF(VLOOKUP(Tipy!T17,'Kategórie hráčov'!$A$2:$B$55,2,FALSE)=30,30,20),0))</f>
        <v/>
      </c>
      <c r="V23" s="131" t="str">
        <f>IF(ISBLANK($W$3),"",IF(ISBLANK(Tipy!J17),0,IF(OR(AND(Tipy!P17=Výsledky!$U$3,OR(Tipy!R17=Výsledky!$W$3+1,Tipy!R17=Výsledky!$W$3-1)),AND(Tipy!R17=Výsledky!$W$3,OR(Tipy!P17=Výsledky!$U$3+1,Tipy!P17=Výsledky!$U$3-1))),10,0)))</f>
        <v/>
      </c>
      <c r="W23" s="134" t="str">
        <f>IF(ISBLANK($W$3),"",IF(ISBLANK(Tipy!P17),"-",SUM(R23:V23)))</f>
        <v/>
      </c>
      <c r="X23" s="133"/>
      <c r="Y23" s="130" t="str">
        <f>IF(ISBLANK($AD$3),"",IF(ISBLANK(Tipy!V17),0,IF(AND(Tipy!V17=Výsledky!$AB$3,Tipy!X17=Výsledky!$AD$3),60,0)))</f>
        <v/>
      </c>
      <c r="Z23" s="130" t="str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/>
      </c>
      <c r="AA23" s="130" t="str">
        <f>IF(ISBLANK($AD$3),"",IF(OR(Tipy!Y17=Výsledky!$Y$6,Tipy!Y17=Výsledky!$Y$7,Tipy!Y17=Výsledky!$Y$8,Tipy!Y17=Výsledky!$Y$9),IF(VLOOKUP(Tipy!Y17,'Kategórie hráčov'!$A$2:$B$55,2,FALSE)=30,30,20),0))</f>
        <v/>
      </c>
      <c r="AB23" s="130" t="str">
        <f>IF(ISBLANK($AD$3),"",IF(OR(Tipy!Z17=Výsledky!$AB$6,Tipy!Z17=Výsledky!$AB$7,Tipy!Z17=Výsledky!$AB$8,Tipy!Z17=Výsledky!$AB$9),IF(VLOOKUP(Tipy!Z17,'Kategórie hráčov'!$A$2:$B$55,2,FALSE)=30,30,20),0))</f>
        <v/>
      </c>
      <c r="AC23" s="131" t="str">
        <f>IF(ISBLANK($AD$3),"",IF(ISBLANK(Tipy!V17),0,IF(OR(AND(Tipy!V17=Výsledky!$AB$3,OR(Tipy!X17=Výsledky!$AD$3+1,Tipy!X17=Výsledky!$AD$3-1)),AND(Tipy!X17=Výsledky!$AD$3,OR(Tipy!V17=Výsledky!$AB$3+1,Tipy!V17=Výsledky!$AB$3-1))),10,0)))</f>
        <v/>
      </c>
      <c r="AD23" s="134" t="str">
        <f>IF(ISBLANK($AD$3),"",IF(ISBLANK(Tipy!V17),"-",SUM(Y23:AC23)))</f>
        <v/>
      </c>
      <c r="AE23" s="133"/>
      <c r="AF23" s="130" t="str">
        <f>IF(ISBLANK($AK$3),"",IF(ISBLANK(Tipy!AB17),0,IF(AND(Tipy!AB17=Výsledky!$AI$3,Tipy!AD17=Výsledky!$AK$3),60,0)))</f>
        <v/>
      </c>
      <c r="AG23" s="130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130" t="str">
        <f>IF(ISBLANK($AK$3),"",IF(OR(Tipy!AE17=Výsledky!$AF$6,Tipy!AE17=Výsledky!$AF$7,Tipy!AE17=Výsledky!$AF$8,Tipy!AE17=Výsledky!$AF$9),IF(VLOOKUP(Tipy!AE17,'Kategórie hráčov'!$A$2:$B$55,2,FALSE)=30,30,20),0))</f>
        <v/>
      </c>
      <c r="AI23" s="130" t="str">
        <f>IF(ISBLANK($AK$3),"",IF(OR(Tipy!AF17=Výsledky!$AI$6,Tipy!AF17=Výsledky!$AI$7,Tipy!AF17=Výsledky!$AI$8,Tipy!AF17=Výsledky!$AI$9),IF(VLOOKUP(Tipy!AF17,'Kategórie hráčov'!$A$2:$B$55,2,FALSE)=30,30,20),0))</f>
        <v/>
      </c>
      <c r="AJ23" s="131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134" t="str">
        <f>IF(ISBLANK($AK$3),"",IF(ISBLANK(Tipy!AB17),"-",SUM(AF23:AJ23)))</f>
        <v/>
      </c>
      <c r="AL23" s="133"/>
      <c r="AM23" s="130" t="str">
        <f>IF(ISBLANK($AR$3),"",IF(ISBLANK(Tipy!AH17),0,IF(AND(Tipy!AH17=Výsledky!$AP$3,Tipy!AJ17=Výsledky!$AR$3),60,0)))</f>
        <v/>
      </c>
      <c r="AN23" s="130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130" t="str">
        <f>IF(ISBLANK($AR$3),"",IF(OR(Tipy!AK17=Výsledky!$AM$6,Tipy!AK17=Výsledky!$AM$7,Tipy!AK17=Výsledky!$AM$8,Tipy!AK17=Výsledky!$AM$9),IF(VLOOKUP(Tipy!AK17,'Kategórie hráčov'!$A$2:$B$55,2,FALSE)=30,30,20),0))</f>
        <v/>
      </c>
      <c r="AP23" s="130" t="str">
        <f>IF(ISBLANK($AR$3),"",IF(OR(Tipy!AL17=Výsledky!$AP$6,Tipy!AL17=Výsledky!$AP$7,Tipy!AL17=Výsledky!$AP$8,Tipy!AL17=Výsledky!$AP$9),IF(VLOOKUP(Tipy!AL17,'Kategórie hráčov'!$A$2:$B$55,2,FALSE)=30,30,20),0))</f>
        <v/>
      </c>
      <c r="AQ23" s="131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134" t="str">
        <f>IF(ISBLANK($AR$3),"",IF(ISBLANK(Tipy!AH17),"-",SUM(AM23:AQ23)))</f>
        <v/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5" x14ac:dyDescent="0.2">
      <c r="A24" s="128">
        <f>Tipy!A18</f>
        <v>35</v>
      </c>
      <c r="B24" s="170" t="str">
        <f>IF(Tipy!B18="","",Tipy!B18)</f>
        <v>fedd</v>
      </c>
      <c r="C24" s="129"/>
      <c r="D24" s="130">
        <f>IF(ISBLANK($I$3),"",IF(ISBLANK(Tipy!D18),0,IF(AND(Tipy!D18=Výsledky!$G$3,Tipy!F18=Výsledky!$I$3),60,0)))</f>
        <v>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10</v>
      </c>
      <c r="I24" s="132">
        <f>IF(ISBLANK($I$3),"",IF(ISBLANK(Tipy!D18),"-",SUM(D24:H24)))</f>
        <v>50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10</v>
      </c>
      <c r="P24" s="132">
        <f>IF(ISBLANK($P$3),"",IF(ISBLANK(Tipy!J18),"-",SUM(K24:O24)))</f>
        <v>30</v>
      </c>
      <c r="Q24" s="133"/>
      <c r="R24" s="130" t="str">
        <f>IF(ISBLANK($W$3),"",IF(ISBLANK(Tipy!P18),0,IF(AND(Tipy!P18=Výsledky!$U$3,Tipy!R18=Výsledky!$W$3),60,0)))</f>
        <v/>
      </c>
      <c r="S24" s="130" t="str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/>
      </c>
      <c r="T24" s="130" t="str">
        <f>IF(ISBLANK($W$3),"",IF(OR(Tipy!S18=Výsledky!$R$6,Tipy!S18=Výsledky!$R$7,Tipy!S18=Výsledky!$R$8,Tipy!S18=Výsledky!$R$9),IF(VLOOKUP(Tipy!S18,'Kategórie hráčov'!$A$2:$B$55,2,FALSE)=30,30,20),0))</f>
        <v/>
      </c>
      <c r="U24" s="130" t="str">
        <f>IF(ISBLANK($W$3),"",IF(OR(Tipy!T18=Výsledky!$U$6,Tipy!T18=Výsledky!$U$7,Tipy!T18=Výsledky!$U$8,Tipy!T18=Výsledky!$U$9),IF(VLOOKUP(Tipy!T18,'Kategórie hráčov'!$A$2:$B$55,2,FALSE)=30,30,20),0))</f>
        <v/>
      </c>
      <c r="V24" s="131" t="str">
        <f>IF(ISBLANK($W$3),"",IF(ISBLANK(Tipy!J18),0,IF(OR(AND(Tipy!P18=Výsledky!$U$3,OR(Tipy!R18=Výsledky!$W$3+1,Tipy!R18=Výsledky!$W$3-1)),AND(Tipy!R18=Výsledky!$W$3,OR(Tipy!P18=Výsledky!$U$3+1,Tipy!P18=Výsledky!$U$3-1))),10,0)))</f>
        <v/>
      </c>
      <c r="W24" s="134" t="str">
        <f>IF(ISBLANK($W$3),"",IF(ISBLANK(Tipy!P18),"-",SUM(R24:V24)))</f>
        <v/>
      </c>
      <c r="X24" s="133"/>
      <c r="Y24" s="130" t="str">
        <f>IF(ISBLANK($AD$3),"",IF(ISBLANK(Tipy!V18),0,IF(AND(Tipy!V18=Výsledky!$AB$3,Tipy!X18=Výsledky!$AD$3),60,0)))</f>
        <v/>
      </c>
      <c r="Z24" s="130" t="str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/>
      </c>
      <c r="AA24" s="130" t="str">
        <f>IF(ISBLANK($AD$3),"",IF(OR(Tipy!Y18=Výsledky!$Y$6,Tipy!Y18=Výsledky!$Y$7,Tipy!Y18=Výsledky!$Y$8,Tipy!Y18=Výsledky!$Y$9),IF(VLOOKUP(Tipy!Y18,'Kategórie hráčov'!$A$2:$B$55,2,FALSE)=30,30,20),0))</f>
        <v/>
      </c>
      <c r="AB24" s="130" t="str">
        <f>IF(ISBLANK($AD$3),"",IF(OR(Tipy!Z18=Výsledky!$AB$6,Tipy!Z18=Výsledky!$AB$7,Tipy!Z18=Výsledky!$AB$8,Tipy!Z18=Výsledky!$AB$9),IF(VLOOKUP(Tipy!Z18,'Kategórie hráčov'!$A$2:$B$55,2,FALSE)=30,30,20),0))</f>
        <v/>
      </c>
      <c r="AC24" s="131" t="str">
        <f>IF(ISBLANK($AD$3),"",IF(ISBLANK(Tipy!V18),0,IF(OR(AND(Tipy!V18=Výsledky!$AB$3,OR(Tipy!X18=Výsledky!$AD$3+1,Tipy!X18=Výsledky!$AD$3-1)),AND(Tipy!X18=Výsledky!$AD$3,OR(Tipy!V18=Výsledky!$AB$3+1,Tipy!V18=Výsledky!$AB$3-1))),10,0)))</f>
        <v/>
      </c>
      <c r="AD24" s="134" t="str">
        <f>IF(ISBLANK($AD$3),"",IF(ISBLANK(Tipy!V18),"-",SUM(Y24:AC24)))</f>
        <v/>
      </c>
      <c r="AE24" s="133"/>
      <c r="AF24" s="130" t="str">
        <f>IF(ISBLANK($AK$3),"",IF(ISBLANK(Tipy!AB18),0,IF(AND(Tipy!AB18=Výsledky!$AI$3,Tipy!AD18=Výsledky!$AK$3),60,0)))</f>
        <v/>
      </c>
      <c r="AG24" s="130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130" t="str">
        <f>IF(ISBLANK($AK$3),"",IF(OR(Tipy!AE18=Výsledky!$AF$6,Tipy!AE18=Výsledky!$AF$7,Tipy!AE18=Výsledky!$AF$8,Tipy!AE18=Výsledky!$AF$9),IF(VLOOKUP(Tipy!AE18,'Kategórie hráčov'!$A$2:$B$55,2,FALSE)=30,30,20),0))</f>
        <v/>
      </c>
      <c r="AI24" s="130" t="str">
        <f>IF(ISBLANK($AK$3),"",IF(OR(Tipy!AF18=Výsledky!$AI$6,Tipy!AF18=Výsledky!$AI$7,Tipy!AF18=Výsledky!$AI$8,Tipy!AF18=Výsledky!$AI$9),IF(VLOOKUP(Tipy!AF18,'Kategórie hráčov'!$A$2:$B$55,2,FALSE)=30,30,20),0))</f>
        <v/>
      </c>
      <c r="AJ24" s="131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134" t="str">
        <f>IF(ISBLANK($AK$3),"",IF(ISBLANK(Tipy!AB18),"-",SUM(AF24:AJ24)))</f>
        <v/>
      </c>
      <c r="AL24" s="133"/>
      <c r="AM24" s="130" t="str">
        <f>IF(ISBLANK($AR$3),"",IF(ISBLANK(Tipy!AH18),0,IF(AND(Tipy!AH18=Výsledky!$AP$3,Tipy!AJ18=Výsledky!$AR$3),60,0)))</f>
        <v/>
      </c>
      <c r="AN24" s="130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130" t="str">
        <f>IF(ISBLANK($AR$3),"",IF(OR(Tipy!AK18=Výsledky!$AM$6,Tipy!AK18=Výsledky!$AM$7,Tipy!AK18=Výsledky!$AM$8,Tipy!AK18=Výsledky!$AM$9),IF(VLOOKUP(Tipy!AK18,'Kategórie hráčov'!$A$2:$B$55,2,FALSE)=30,30,20),0))</f>
        <v/>
      </c>
      <c r="AP24" s="130" t="str">
        <f>IF(ISBLANK($AR$3),"",IF(OR(Tipy!AL18=Výsledky!$AP$6,Tipy!AL18=Výsledky!$AP$7,Tipy!AL18=Výsledky!$AP$8,Tipy!AL18=Výsledky!$AP$9),IF(VLOOKUP(Tipy!AL18,'Kategórie hráčov'!$A$2:$B$55,2,FALSE)=30,30,20),0))</f>
        <v/>
      </c>
      <c r="AQ24" s="131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134" t="str">
        <f>IF(ISBLANK($AR$3),"",IF(ISBLANK(Tipy!AH18),"-",SUM(AM24:AQ24)))</f>
        <v/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5" x14ac:dyDescent="0.2">
      <c r="A25" s="128">
        <f>Tipy!A19</f>
        <v>31</v>
      </c>
      <c r="B25" s="170" t="str">
        <f>IF(Tipy!B19="","",Tipy!B19)</f>
        <v>Feri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20</v>
      </c>
      <c r="G25" s="130">
        <f>IF(ISBLANK($I$3),"",IF(OR(Tipy!H19=Výsledky!$G$6,Tipy!H19=Výsledky!$G$7,Tipy!H19=Výsledky!$G$8,Tipy!H19=Výsledky!$G$9),IF(VLOOKUP(Tipy!H19,'Kategórie hráčov'!$A$2:$B$55,2,FALSE)=30,30,20),0))</f>
        <v>30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>
        <f>IF(ISBLANK($I$3),"",IF(ISBLANK(Tipy!D19),"-",SUM(D25:H25)))</f>
        <v>50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20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>
        <f>IF(ISBLANK($P$3),"",IF(ISBLANK(Tipy!J19),"-",SUM(K25:O25)))</f>
        <v>20</v>
      </c>
      <c r="Q25" s="133"/>
      <c r="R25" s="130" t="str">
        <f>IF(ISBLANK($W$3),"",IF(ISBLANK(Tipy!P19),0,IF(AND(Tipy!P19=Výsledky!$U$3,Tipy!R19=Výsledky!$W$3),60,0)))</f>
        <v/>
      </c>
      <c r="S25" s="130" t="str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/>
      </c>
      <c r="T25" s="130" t="str">
        <f>IF(ISBLANK($W$3),"",IF(OR(Tipy!S19=Výsledky!$R$6,Tipy!S19=Výsledky!$R$7,Tipy!S19=Výsledky!$R$8,Tipy!S19=Výsledky!$R$9),IF(VLOOKUP(Tipy!S19,'Kategórie hráčov'!$A$2:$B$55,2,FALSE)=30,30,20),0))</f>
        <v/>
      </c>
      <c r="U25" s="130" t="str">
        <f>IF(ISBLANK($W$3),"",IF(OR(Tipy!T19=Výsledky!$U$6,Tipy!T19=Výsledky!$U$7,Tipy!T19=Výsledky!$U$8,Tipy!T19=Výsledky!$U$9),IF(VLOOKUP(Tipy!T19,'Kategórie hráčov'!$A$2:$B$55,2,FALSE)=30,30,20),0))</f>
        <v/>
      </c>
      <c r="V25" s="131" t="str">
        <f>IF(ISBLANK($W$3),"",IF(ISBLANK(Tipy!J19),0,IF(OR(AND(Tipy!P19=Výsledky!$U$3,OR(Tipy!R19=Výsledky!$W$3+1,Tipy!R19=Výsledky!$W$3-1)),AND(Tipy!R19=Výsledky!$W$3,OR(Tipy!P19=Výsledky!$U$3+1,Tipy!P19=Výsledky!$U$3-1))),10,0)))</f>
        <v/>
      </c>
      <c r="W25" s="134" t="str">
        <f>IF(ISBLANK($W$3),"",IF(ISBLANK(Tipy!P19),"-",SUM(R25:V25)))</f>
        <v/>
      </c>
      <c r="X25" s="133"/>
      <c r="Y25" s="130" t="str">
        <f>IF(ISBLANK($AD$3),"",IF(ISBLANK(Tipy!V19),0,IF(AND(Tipy!V19=Výsledky!$AB$3,Tipy!X19=Výsledky!$AD$3),60,0)))</f>
        <v/>
      </c>
      <c r="Z25" s="130" t="str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/>
      </c>
      <c r="AA25" s="130" t="str">
        <f>IF(ISBLANK($AD$3),"",IF(OR(Tipy!Y19=Výsledky!$Y$6,Tipy!Y19=Výsledky!$Y$7,Tipy!Y19=Výsledky!$Y$8,Tipy!Y19=Výsledky!$Y$9),IF(VLOOKUP(Tipy!Y19,'Kategórie hráčov'!$A$2:$B$55,2,FALSE)=30,30,20),0))</f>
        <v/>
      </c>
      <c r="AB25" s="130" t="str">
        <f>IF(ISBLANK($AD$3),"",IF(OR(Tipy!Z19=Výsledky!$AB$6,Tipy!Z19=Výsledky!$AB$7,Tipy!Z19=Výsledky!$AB$8,Tipy!Z19=Výsledky!$AB$9),IF(VLOOKUP(Tipy!Z19,'Kategórie hráčov'!$A$2:$B$55,2,FALSE)=30,30,20),0))</f>
        <v/>
      </c>
      <c r="AC25" s="131" t="str">
        <f>IF(ISBLANK($AD$3),"",IF(ISBLANK(Tipy!V19),0,IF(OR(AND(Tipy!V19=Výsledky!$AB$3,OR(Tipy!X19=Výsledky!$AD$3+1,Tipy!X19=Výsledky!$AD$3-1)),AND(Tipy!X19=Výsledky!$AD$3,OR(Tipy!V19=Výsledky!$AB$3+1,Tipy!V19=Výsledky!$AB$3-1))),10,0)))</f>
        <v/>
      </c>
      <c r="AD25" s="134" t="str">
        <f>IF(ISBLANK($AD$3),"",IF(ISBLANK(Tipy!V19),"-",SUM(Y25:AC25)))</f>
        <v/>
      </c>
      <c r="AE25" s="133"/>
      <c r="AF25" s="130" t="str">
        <f>IF(ISBLANK($AK$3),"",IF(ISBLANK(Tipy!AB19),0,IF(AND(Tipy!AB19=Výsledky!$AI$3,Tipy!AD19=Výsledky!$AK$3),60,0)))</f>
        <v/>
      </c>
      <c r="AG25" s="130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130" t="str">
        <f>IF(ISBLANK($AK$3),"",IF(OR(Tipy!AE19=Výsledky!$AF$6,Tipy!AE19=Výsledky!$AF$7,Tipy!AE19=Výsledky!$AF$8,Tipy!AE19=Výsledky!$AF$9),IF(VLOOKUP(Tipy!AE19,'Kategórie hráčov'!$A$2:$B$55,2,FALSE)=30,30,20),0))</f>
        <v/>
      </c>
      <c r="AI25" s="130" t="str">
        <f>IF(ISBLANK($AK$3),"",IF(OR(Tipy!AF19=Výsledky!$AI$6,Tipy!AF19=Výsledky!$AI$7,Tipy!AF19=Výsledky!$AI$8,Tipy!AF19=Výsledky!$AI$9),IF(VLOOKUP(Tipy!AF19,'Kategórie hráčov'!$A$2:$B$55,2,FALSE)=30,30,20),0))</f>
        <v/>
      </c>
      <c r="AJ25" s="131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134" t="str">
        <f>IF(ISBLANK($AK$3),"",IF(ISBLANK(Tipy!AB19),"-",SUM(AF25:AJ25)))</f>
        <v/>
      </c>
      <c r="AL25" s="133"/>
      <c r="AM25" s="130" t="str">
        <f>IF(ISBLANK($AR$3),"",IF(ISBLANK(Tipy!AH19),0,IF(AND(Tipy!AH19=Výsledky!$AP$3,Tipy!AJ19=Výsledky!$AR$3),60,0)))</f>
        <v/>
      </c>
      <c r="AN25" s="130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130" t="str">
        <f>IF(ISBLANK($AR$3),"",IF(OR(Tipy!AK19=Výsledky!$AM$6,Tipy!AK19=Výsledky!$AM$7,Tipy!AK19=Výsledky!$AM$8,Tipy!AK19=Výsledky!$AM$9),IF(VLOOKUP(Tipy!AK19,'Kategórie hráčov'!$A$2:$B$55,2,FALSE)=30,30,20),0))</f>
        <v/>
      </c>
      <c r="AP25" s="130" t="str">
        <f>IF(ISBLANK($AR$3),"",IF(OR(Tipy!AL19=Výsledky!$AP$6,Tipy!AL19=Výsledky!$AP$7,Tipy!AL19=Výsledky!$AP$8,Tipy!AL19=Výsledky!$AP$9),IF(VLOOKUP(Tipy!AL19,'Kategórie hráčov'!$A$2:$B$55,2,FALSE)=30,30,20),0))</f>
        <v/>
      </c>
      <c r="AQ25" s="131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134" t="str">
        <f>IF(ISBLANK($AR$3),"",IF(ISBLANK(Tipy!AH19),"-",SUM(AM25:AQ25)))</f>
        <v/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5" x14ac:dyDescent="0.2">
      <c r="A26" s="128">
        <f>Tipy!A20</f>
        <v>29</v>
      </c>
      <c r="B26" s="170" t="str">
        <f>IF(Tipy!B20="","",Tipy!B20)</f>
        <v>Fifo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32">
        <f>IF(ISBLANK($I$3),"",IF(ISBLANK(Tipy!D20),"-",SUM(D26:H26)))</f>
        <v>20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0</v>
      </c>
      <c r="P26" s="132">
        <f>IF(ISBLANK($P$3),"",IF(ISBLANK(Tipy!J20),"-",SUM(K26:O26)))</f>
        <v>20</v>
      </c>
      <c r="Q26" s="133"/>
      <c r="R26" s="130" t="str">
        <f>IF(ISBLANK($W$3),"",IF(ISBLANK(Tipy!P20),0,IF(AND(Tipy!P20=Výsledky!$U$3,Tipy!R20=Výsledky!$W$3),60,0)))</f>
        <v/>
      </c>
      <c r="S26" s="130" t="str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/>
      </c>
      <c r="T26" s="130" t="str">
        <f>IF(ISBLANK($W$3),"",IF(OR(Tipy!S20=Výsledky!$R$6,Tipy!S20=Výsledky!$R$7,Tipy!S20=Výsledky!$R$8,Tipy!S20=Výsledky!$R$9),IF(VLOOKUP(Tipy!S20,'Kategórie hráčov'!$A$2:$B$55,2,FALSE)=30,30,20),0))</f>
        <v/>
      </c>
      <c r="U26" s="130" t="str">
        <f>IF(ISBLANK($W$3),"",IF(OR(Tipy!T20=Výsledky!$U$6,Tipy!T20=Výsledky!$U$7,Tipy!T20=Výsledky!$U$8,Tipy!T20=Výsledky!$U$9),IF(VLOOKUP(Tipy!T20,'Kategórie hráčov'!$A$2:$B$55,2,FALSE)=30,30,20),0))</f>
        <v/>
      </c>
      <c r="V26" s="131" t="str">
        <f>IF(ISBLANK($W$3),"",IF(ISBLANK(Tipy!J20),0,IF(OR(AND(Tipy!P20=Výsledky!$U$3,OR(Tipy!R20=Výsledky!$W$3+1,Tipy!R20=Výsledky!$W$3-1)),AND(Tipy!R20=Výsledky!$W$3,OR(Tipy!P20=Výsledky!$U$3+1,Tipy!P20=Výsledky!$U$3-1))),10,0)))</f>
        <v/>
      </c>
      <c r="W26" s="134" t="str">
        <f>IF(ISBLANK($W$3),"",IF(ISBLANK(Tipy!P20),"-",SUM(R26:V26)))</f>
        <v/>
      </c>
      <c r="X26" s="133"/>
      <c r="Y26" s="130" t="str">
        <f>IF(ISBLANK($AD$3),"",IF(ISBLANK(Tipy!V20),0,IF(AND(Tipy!V20=Výsledky!$AB$3,Tipy!X20=Výsledky!$AD$3),60,0)))</f>
        <v/>
      </c>
      <c r="Z26" s="130" t="str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/>
      </c>
      <c r="AA26" s="130" t="str">
        <f>IF(ISBLANK($AD$3),"",IF(OR(Tipy!Y20=Výsledky!$Y$6,Tipy!Y20=Výsledky!$Y$7,Tipy!Y20=Výsledky!$Y$8,Tipy!Y20=Výsledky!$Y$9),IF(VLOOKUP(Tipy!Y20,'Kategórie hráčov'!$A$2:$B$55,2,FALSE)=30,30,20),0))</f>
        <v/>
      </c>
      <c r="AB26" s="130" t="str">
        <f>IF(ISBLANK($AD$3),"",IF(OR(Tipy!Z20=Výsledky!$AB$6,Tipy!Z20=Výsledky!$AB$7,Tipy!Z20=Výsledky!$AB$8,Tipy!Z20=Výsledky!$AB$9),IF(VLOOKUP(Tipy!Z20,'Kategórie hráčov'!$A$2:$B$55,2,FALSE)=30,30,20),0))</f>
        <v/>
      </c>
      <c r="AC26" s="131" t="str">
        <f>IF(ISBLANK($AD$3),"",IF(ISBLANK(Tipy!V20),0,IF(OR(AND(Tipy!V20=Výsledky!$AB$3,OR(Tipy!X20=Výsledky!$AD$3+1,Tipy!X20=Výsledky!$AD$3-1)),AND(Tipy!X20=Výsledky!$AD$3,OR(Tipy!V20=Výsledky!$AB$3+1,Tipy!V20=Výsledky!$AB$3-1))),10,0)))</f>
        <v/>
      </c>
      <c r="AD26" s="134" t="str">
        <f>IF(ISBLANK($AD$3),"",IF(ISBLANK(Tipy!V20),"-",SUM(Y26:AC26)))</f>
        <v/>
      </c>
      <c r="AE26" s="133"/>
      <c r="AF26" s="130" t="str">
        <f>IF(ISBLANK($AK$3),"",IF(ISBLANK(Tipy!AB20),0,IF(AND(Tipy!AB20=Výsledky!$AI$3,Tipy!AD20=Výsledky!$AK$3),60,0)))</f>
        <v/>
      </c>
      <c r="AG26" s="130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130" t="str">
        <f>IF(ISBLANK($AK$3),"",IF(OR(Tipy!AE20=Výsledky!$AF$6,Tipy!AE20=Výsledky!$AF$7,Tipy!AE20=Výsledky!$AF$8,Tipy!AE20=Výsledky!$AF$9),IF(VLOOKUP(Tipy!AE20,'Kategórie hráčov'!$A$2:$B$55,2,FALSE)=30,30,20),0))</f>
        <v/>
      </c>
      <c r="AI26" s="130" t="str">
        <f>IF(ISBLANK($AK$3),"",IF(OR(Tipy!AF20=Výsledky!$AI$6,Tipy!AF20=Výsledky!$AI$7,Tipy!AF20=Výsledky!$AI$8,Tipy!AF20=Výsledky!$AI$9),IF(VLOOKUP(Tipy!AF20,'Kategórie hráčov'!$A$2:$B$55,2,FALSE)=30,30,20),0))</f>
        <v/>
      </c>
      <c r="AJ26" s="131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134" t="str">
        <f>IF(ISBLANK($AK$3),"",IF(ISBLANK(Tipy!AB20),"-",SUM(AF26:AJ26)))</f>
        <v/>
      </c>
      <c r="AL26" s="133"/>
      <c r="AM26" s="130" t="str">
        <f>IF(ISBLANK($AR$3),"",IF(ISBLANK(Tipy!AH20),0,IF(AND(Tipy!AH20=Výsledky!$AP$3,Tipy!AJ20=Výsledky!$AR$3),60,0)))</f>
        <v/>
      </c>
      <c r="AN26" s="130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130" t="str">
        <f>IF(ISBLANK($AR$3),"",IF(OR(Tipy!AK20=Výsledky!$AM$6,Tipy!AK20=Výsledky!$AM$7,Tipy!AK20=Výsledky!$AM$8,Tipy!AK20=Výsledky!$AM$9),IF(VLOOKUP(Tipy!AK20,'Kategórie hráčov'!$A$2:$B$55,2,FALSE)=30,30,20),0))</f>
        <v/>
      </c>
      <c r="AP26" s="130" t="str">
        <f>IF(ISBLANK($AR$3),"",IF(OR(Tipy!AL20=Výsledky!$AP$6,Tipy!AL20=Výsledky!$AP$7,Tipy!AL20=Výsledky!$AP$8,Tipy!AL20=Výsledky!$AP$9),IF(VLOOKUP(Tipy!AL20,'Kategórie hráčov'!$A$2:$B$55,2,FALSE)=30,30,20),0))</f>
        <v/>
      </c>
      <c r="AQ26" s="131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134" t="str">
        <f>IF(ISBLANK($AR$3),"",IF(ISBLANK(Tipy!AH20),"-",SUM(AM26:AQ26)))</f>
        <v/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5" x14ac:dyDescent="0.2">
      <c r="A27" s="128">
        <f>Tipy!A21</f>
        <v>18</v>
      </c>
      <c r="B27" s="170" t="str">
        <f>IF(Tipy!B21="","",Tipy!B21)</f>
        <v>GaboLFC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0</v>
      </c>
      <c r="G27" s="130">
        <f>IF(ISBLANK($I$3),"",IF(OR(Tipy!H21=Výsledky!$G$6,Tipy!H21=Výsledky!$G$7,Tipy!H21=Výsledky!$G$8,Tipy!H21=Výsledky!$G$9),IF(VLOOKUP(Tipy!H21,'Kategórie hráčov'!$A$2:$B$55,2,FALSE)=30,30,20),0))</f>
        <v>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20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40</v>
      </c>
      <c r="Q27" s="133"/>
      <c r="R27" s="130" t="str">
        <f>IF(ISBLANK($W$3),"",IF(ISBLANK(Tipy!P21),0,IF(AND(Tipy!P21=Výsledky!$U$3,Tipy!R21=Výsledky!$W$3),60,0)))</f>
        <v/>
      </c>
      <c r="S27" s="130" t="str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/>
      </c>
      <c r="T27" s="130" t="str">
        <f>IF(ISBLANK($W$3),"",IF(OR(Tipy!S21=Výsledky!$R$6,Tipy!S21=Výsledky!$R$7,Tipy!S21=Výsledky!$R$8,Tipy!S21=Výsledky!$R$9),IF(VLOOKUP(Tipy!S21,'Kategórie hráčov'!$A$2:$B$55,2,FALSE)=30,30,20),0))</f>
        <v/>
      </c>
      <c r="U27" s="130" t="str">
        <f>IF(ISBLANK($W$3),"",IF(OR(Tipy!T21=Výsledky!$U$6,Tipy!T21=Výsledky!$U$7,Tipy!T21=Výsledky!$U$8,Tipy!T21=Výsledky!$U$9),IF(VLOOKUP(Tipy!T21,'Kategórie hráčov'!$A$2:$B$55,2,FALSE)=30,30,20),0))</f>
        <v/>
      </c>
      <c r="V27" s="131" t="str">
        <f>IF(ISBLANK($W$3),"",IF(ISBLANK(Tipy!J21),0,IF(OR(AND(Tipy!P21=Výsledky!$U$3,OR(Tipy!R21=Výsledky!$W$3+1,Tipy!R21=Výsledky!$W$3-1)),AND(Tipy!R21=Výsledky!$W$3,OR(Tipy!P21=Výsledky!$U$3+1,Tipy!P21=Výsledky!$U$3-1))),10,0)))</f>
        <v/>
      </c>
      <c r="W27" s="134" t="str">
        <f>IF(ISBLANK($W$3),"",IF(ISBLANK(Tipy!P21),"-",SUM(R27:V27)))</f>
        <v/>
      </c>
      <c r="X27" s="133"/>
      <c r="Y27" s="130" t="str">
        <f>IF(ISBLANK($AD$3),"",IF(ISBLANK(Tipy!V21),0,IF(AND(Tipy!V21=Výsledky!$AB$3,Tipy!X21=Výsledky!$AD$3),60,0)))</f>
        <v/>
      </c>
      <c r="Z27" s="130" t="str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/>
      </c>
      <c r="AA27" s="130" t="str">
        <f>IF(ISBLANK($AD$3),"",IF(OR(Tipy!Y21=Výsledky!$Y$6,Tipy!Y21=Výsledky!$Y$7,Tipy!Y21=Výsledky!$Y$8,Tipy!Y21=Výsledky!$Y$9),IF(VLOOKUP(Tipy!Y21,'Kategórie hráčov'!$A$2:$B$55,2,FALSE)=30,30,20),0))</f>
        <v/>
      </c>
      <c r="AB27" s="130" t="str">
        <f>IF(ISBLANK($AD$3),"",IF(OR(Tipy!Z21=Výsledky!$AB$6,Tipy!Z21=Výsledky!$AB$7,Tipy!Z21=Výsledky!$AB$8,Tipy!Z21=Výsledky!$AB$9),IF(VLOOKUP(Tipy!Z21,'Kategórie hráčov'!$A$2:$B$55,2,FALSE)=30,30,20),0))</f>
        <v/>
      </c>
      <c r="AC27" s="131" t="str">
        <f>IF(ISBLANK($AD$3),"",IF(ISBLANK(Tipy!V21),0,IF(OR(AND(Tipy!V21=Výsledky!$AB$3,OR(Tipy!X21=Výsledky!$AD$3+1,Tipy!X21=Výsledky!$AD$3-1)),AND(Tipy!X21=Výsledky!$AD$3,OR(Tipy!V21=Výsledky!$AB$3+1,Tipy!V21=Výsledky!$AB$3-1))),10,0)))</f>
        <v/>
      </c>
      <c r="AD27" s="134" t="str">
        <f>IF(ISBLANK($AD$3),"",IF(ISBLANK(Tipy!V21),"-",SUM(Y27:AC27)))</f>
        <v/>
      </c>
      <c r="AE27" s="133"/>
      <c r="AF27" s="130" t="str">
        <f>IF(ISBLANK($AK$3),"",IF(ISBLANK(Tipy!AB21),0,IF(AND(Tipy!AB21=Výsledky!$AI$3,Tipy!AD21=Výsledky!$AK$3),60,0)))</f>
        <v/>
      </c>
      <c r="AG27" s="130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130" t="str">
        <f>IF(ISBLANK($AK$3),"",IF(OR(Tipy!AE21=Výsledky!$AF$6,Tipy!AE21=Výsledky!$AF$7,Tipy!AE21=Výsledky!$AF$8,Tipy!AE21=Výsledky!$AF$9),IF(VLOOKUP(Tipy!AE21,'Kategórie hráčov'!$A$2:$B$55,2,FALSE)=30,30,20),0))</f>
        <v/>
      </c>
      <c r="AI27" s="130" t="str">
        <f>IF(ISBLANK($AK$3),"",IF(OR(Tipy!AF21=Výsledky!$AI$6,Tipy!AF21=Výsledky!$AI$7,Tipy!AF21=Výsledky!$AI$8,Tipy!AF21=Výsledky!$AI$9),IF(VLOOKUP(Tipy!AF21,'Kategórie hráčov'!$A$2:$B$55,2,FALSE)=30,30,20),0))</f>
        <v/>
      </c>
      <c r="AJ27" s="131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134" t="str">
        <f>IF(ISBLANK($AK$3),"",IF(ISBLANK(Tipy!AB21),"-",SUM(AF27:AJ27)))</f>
        <v/>
      </c>
      <c r="AL27" s="133"/>
      <c r="AM27" s="130" t="str">
        <f>IF(ISBLANK($AR$3),"",IF(ISBLANK(Tipy!AH21),0,IF(AND(Tipy!AH21=Výsledky!$AP$3,Tipy!AJ21=Výsledky!$AR$3),60,0)))</f>
        <v/>
      </c>
      <c r="AN27" s="130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130" t="str">
        <f>IF(ISBLANK($AR$3),"",IF(OR(Tipy!AK21=Výsledky!$AM$6,Tipy!AK21=Výsledky!$AM$7,Tipy!AK21=Výsledky!$AM$8,Tipy!AK21=Výsledky!$AM$9),IF(VLOOKUP(Tipy!AK21,'Kategórie hráčov'!$A$2:$B$55,2,FALSE)=30,30,20),0))</f>
        <v/>
      </c>
      <c r="AP27" s="130" t="str">
        <f>IF(ISBLANK($AR$3),"",IF(OR(Tipy!AL21=Výsledky!$AP$6,Tipy!AL21=Výsledky!$AP$7,Tipy!AL21=Výsledky!$AP$8,Tipy!AL21=Výsledky!$AP$9),IF(VLOOKUP(Tipy!AL21,'Kategórie hráčov'!$A$2:$B$55,2,FALSE)=30,30,20),0))</f>
        <v/>
      </c>
      <c r="AQ27" s="131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134" t="str">
        <f>IF(ISBLANK($AR$3),"",IF(ISBLANK(Tipy!AH21),"-",SUM(AM27:AQ27)))</f>
        <v/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5" x14ac:dyDescent="0.2">
      <c r="A28" s="128">
        <f>Tipy!A22</f>
        <v>55</v>
      </c>
      <c r="B28" s="170" t="str">
        <f>IF(Tipy!B22="","",Tipy!B22)</f>
        <v>ivez</v>
      </c>
      <c r="C28" s="129"/>
      <c r="D28" s="130">
        <f>IF(ISBLANK($I$3),"",IF(ISBLANK(Tipy!D22),0,IF(AND(Tipy!D22=Výsledky!$G$3,Tipy!F22=Výsledky!$I$3),60,0)))</f>
        <v>60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80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 t="str">
        <f>IF(ISBLANK($P$3),"",IF(ISBLANK(Tipy!J22),"-",SUM(K28:O28)))</f>
        <v>-</v>
      </c>
      <c r="Q28" s="133"/>
      <c r="R28" s="130" t="str">
        <f>IF(ISBLANK($W$3),"",IF(ISBLANK(Tipy!P22),0,IF(AND(Tipy!P22=Výsledky!$U$3,Tipy!R22=Výsledky!$W$3),60,0)))</f>
        <v/>
      </c>
      <c r="S28" s="130" t="str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/>
      </c>
      <c r="T28" s="130" t="str">
        <f>IF(ISBLANK($W$3),"",IF(OR(Tipy!S22=Výsledky!$R$6,Tipy!S22=Výsledky!$R$7,Tipy!S22=Výsledky!$R$8,Tipy!S22=Výsledky!$R$9),IF(VLOOKUP(Tipy!S22,'Kategórie hráčov'!$A$2:$B$55,2,FALSE)=30,30,20),0))</f>
        <v/>
      </c>
      <c r="U28" s="130" t="str">
        <f>IF(ISBLANK($W$3),"",IF(OR(Tipy!T22=Výsledky!$U$6,Tipy!T22=Výsledky!$U$7,Tipy!T22=Výsledky!$U$8,Tipy!T22=Výsledky!$U$9),IF(VLOOKUP(Tipy!T22,'Kategórie hráčov'!$A$2:$B$55,2,FALSE)=30,30,20),0))</f>
        <v/>
      </c>
      <c r="V28" s="131" t="str">
        <f>IF(ISBLANK($W$3),"",IF(ISBLANK(Tipy!J22),0,IF(OR(AND(Tipy!P22=Výsledky!$U$3,OR(Tipy!R22=Výsledky!$W$3+1,Tipy!R22=Výsledky!$W$3-1)),AND(Tipy!R22=Výsledky!$W$3,OR(Tipy!P22=Výsledky!$U$3+1,Tipy!P22=Výsledky!$U$3-1))),10,0)))</f>
        <v/>
      </c>
      <c r="W28" s="134" t="str">
        <f>IF(ISBLANK($W$3),"",IF(ISBLANK(Tipy!P22),"-",SUM(R28:V28)))</f>
        <v/>
      </c>
      <c r="X28" s="133"/>
      <c r="Y28" s="130" t="str">
        <f>IF(ISBLANK($AD$3),"",IF(ISBLANK(Tipy!V22),0,IF(AND(Tipy!V22=Výsledky!$AB$3,Tipy!X22=Výsledky!$AD$3),60,0)))</f>
        <v/>
      </c>
      <c r="Z28" s="130" t="str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/>
      </c>
      <c r="AA28" s="130" t="str">
        <f>IF(ISBLANK($AD$3),"",IF(OR(Tipy!Y22=Výsledky!$Y$6,Tipy!Y22=Výsledky!$Y$7,Tipy!Y22=Výsledky!$Y$8,Tipy!Y22=Výsledky!$Y$9),IF(VLOOKUP(Tipy!Y22,'Kategórie hráčov'!$A$2:$B$55,2,FALSE)=30,30,20),0))</f>
        <v/>
      </c>
      <c r="AB28" s="130" t="str">
        <f>IF(ISBLANK($AD$3),"",IF(OR(Tipy!Z22=Výsledky!$AB$6,Tipy!Z22=Výsledky!$AB$7,Tipy!Z22=Výsledky!$AB$8,Tipy!Z22=Výsledky!$AB$9),IF(VLOOKUP(Tipy!Z22,'Kategórie hráčov'!$A$2:$B$55,2,FALSE)=30,30,20),0))</f>
        <v/>
      </c>
      <c r="AC28" s="131" t="str">
        <f>IF(ISBLANK($AD$3),"",IF(ISBLANK(Tipy!V22),0,IF(OR(AND(Tipy!V22=Výsledky!$AB$3,OR(Tipy!X22=Výsledky!$AD$3+1,Tipy!X22=Výsledky!$AD$3-1)),AND(Tipy!X22=Výsledky!$AD$3,OR(Tipy!V22=Výsledky!$AB$3+1,Tipy!V22=Výsledky!$AB$3-1))),10,0)))</f>
        <v/>
      </c>
      <c r="AD28" s="134" t="str">
        <f>IF(ISBLANK($AD$3),"",IF(ISBLANK(Tipy!V22),"-",SUM(Y28:AC28)))</f>
        <v/>
      </c>
      <c r="AE28" s="133"/>
      <c r="AF28" s="130" t="str">
        <f>IF(ISBLANK($AK$3),"",IF(ISBLANK(Tipy!AB22),0,IF(AND(Tipy!AB22=Výsledky!$AI$3,Tipy!AD22=Výsledky!$AK$3),60,0)))</f>
        <v/>
      </c>
      <c r="AG28" s="130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130" t="str">
        <f>IF(ISBLANK($AK$3),"",IF(OR(Tipy!AE22=Výsledky!$AF$6,Tipy!AE22=Výsledky!$AF$7,Tipy!AE22=Výsledky!$AF$8,Tipy!AE22=Výsledky!$AF$9),IF(VLOOKUP(Tipy!AE22,'Kategórie hráčov'!$A$2:$B$55,2,FALSE)=30,30,20),0))</f>
        <v/>
      </c>
      <c r="AI28" s="130" t="str">
        <f>IF(ISBLANK($AK$3),"",IF(OR(Tipy!AF22=Výsledky!$AI$6,Tipy!AF22=Výsledky!$AI$7,Tipy!AF22=Výsledky!$AI$8,Tipy!AF22=Výsledky!$AI$9),IF(VLOOKUP(Tipy!AF22,'Kategórie hráčov'!$A$2:$B$55,2,FALSE)=30,30,20),0))</f>
        <v/>
      </c>
      <c r="AJ28" s="131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134" t="str">
        <f>IF(ISBLANK($AK$3),"",IF(ISBLANK(Tipy!AB22),"-",SUM(AF28:AJ28)))</f>
        <v/>
      </c>
      <c r="AL28" s="133"/>
      <c r="AM28" s="130" t="str">
        <f>IF(ISBLANK($AR$3),"",IF(ISBLANK(Tipy!AH22),0,IF(AND(Tipy!AH22=Výsledky!$AP$3,Tipy!AJ22=Výsledky!$AR$3),60,0)))</f>
        <v/>
      </c>
      <c r="AN28" s="130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130" t="str">
        <f>IF(ISBLANK($AR$3),"",IF(OR(Tipy!AK22=Výsledky!$AM$6,Tipy!AK22=Výsledky!$AM$7,Tipy!AK22=Výsledky!$AM$8,Tipy!AK22=Výsledky!$AM$9),IF(VLOOKUP(Tipy!AK22,'Kategórie hráčov'!$A$2:$B$55,2,FALSE)=30,30,20),0))</f>
        <v/>
      </c>
      <c r="AP28" s="130" t="str">
        <f>IF(ISBLANK($AR$3),"",IF(OR(Tipy!AL22=Výsledky!$AP$6,Tipy!AL22=Výsledky!$AP$7,Tipy!AL22=Výsledky!$AP$8,Tipy!AL22=Výsledky!$AP$9),IF(VLOOKUP(Tipy!AL22,'Kategórie hráčov'!$A$2:$B$55,2,FALSE)=30,30,20),0))</f>
        <v/>
      </c>
      <c r="AQ28" s="131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134" t="str">
        <f>IF(ISBLANK($AR$3),"",IF(ISBLANK(Tipy!AH22),"-",SUM(AM28:AQ28)))</f>
        <v/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5" x14ac:dyDescent="0.2">
      <c r="A29" s="128">
        <f>Tipy!A23</f>
        <v>24</v>
      </c>
      <c r="B29" s="170" t="str">
        <f>IF(Tipy!B23="","",Tipy!B23)</f>
        <v>ja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 t="str">
        <f>IF(ISBLANK($I$3),"",IF(ISBLANK(Tipy!D23),"-",SUM(D29:H29)))</f>
        <v>-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20</v>
      </c>
      <c r="Q29" s="133"/>
      <c r="R29" s="130" t="str">
        <f>IF(ISBLANK($W$3),"",IF(ISBLANK(Tipy!P23),0,IF(AND(Tipy!P23=Výsledky!$U$3,Tipy!R23=Výsledky!$W$3),60,0)))</f>
        <v/>
      </c>
      <c r="S29" s="130" t="str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/>
      </c>
      <c r="T29" s="130" t="str">
        <f>IF(ISBLANK($W$3),"",IF(OR(Tipy!S23=Výsledky!$R$6,Tipy!S23=Výsledky!$R$7,Tipy!S23=Výsledky!$R$8,Tipy!S23=Výsledky!$R$9),IF(VLOOKUP(Tipy!S23,'Kategórie hráčov'!$A$2:$B$55,2,FALSE)=30,30,20),0))</f>
        <v/>
      </c>
      <c r="U29" s="130" t="str">
        <f>IF(ISBLANK($W$3),"",IF(OR(Tipy!T23=Výsledky!$U$6,Tipy!T23=Výsledky!$U$7,Tipy!T23=Výsledky!$U$8,Tipy!T23=Výsledky!$U$9),IF(VLOOKUP(Tipy!T23,'Kategórie hráčov'!$A$2:$B$55,2,FALSE)=30,30,20),0))</f>
        <v/>
      </c>
      <c r="V29" s="131" t="str">
        <f>IF(ISBLANK($W$3),"",IF(ISBLANK(Tipy!J23),0,IF(OR(AND(Tipy!P23=Výsledky!$U$3,OR(Tipy!R23=Výsledky!$W$3+1,Tipy!R23=Výsledky!$W$3-1)),AND(Tipy!R23=Výsledky!$W$3,OR(Tipy!P23=Výsledky!$U$3+1,Tipy!P23=Výsledky!$U$3-1))),10,0)))</f>
        <v/>
      </c>
      <c r="W29" s="134" t="str">
        <f>IF(ISBLANK($W$3),"",IF(ISBLANK(Tipy!P23),"-",SUM(R29:V29)))</f>
        <v/>
      </c>
      <c r="X29" s="133"/>
      <c r="Y29" s="130" t="str">
        <f>IF(ISBLANK($AD$3),"",IF(ISBLANK(Tipy!V23),0,IF(AND(Tipy!V23=Výsledky!$AB$3,Tipy!X23=Výsledky!$AD$3),60,0)))</f>
        <v/>
      </c>
      <c r="Z29" s="130" t="str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/>
      </c>
      <c r="AA29" s="130" t="str">
        <f>IF(ISBLANK($AD$3),"",IF(OR(Tipy!Y23=Výsledky!$Y$6,Tipy!Y23=Výsledky!$Y$7,Tipy!Y23=Výsledky!$Y$8,Tipy!Y23=Výsledky!$Y$9),IF(VLOOKUP(Tipy!Y23,'Kategórie hráčov'!$A$2:$B$55,2,FALSE)=30,30,20),0))</f>
        <v/>
      </c>
      <c r="AB29" s="130" t="str">
        <f>IF(ISBLANK($AD$3),"",IF(OR(Tipy!Z23=Výsledky!$AB$6,Tipy!Z23=Výsledky!$AB$7,Tipy!Z23=Výsledky!$AB$8,Tipy!Z23=Výsledky!$AB$9),IF(VLOOKUP(Tipy!Z23,'Kategórie hráčov'!$A$2:$B$55,2,FALSE)=30,30,20),0))</f>
        <v/>
      </c>
      <c r="AC29" s="131" t="str">
        <f>IF(ISBLANK($AD$3),"",IF(ISBLANK(Tipy!V23),0,IF(OR(AND(Tipy!V23=Výsledky!$AB$3,OR(Tipy!X23=Výsledky!$AD$3+1,Tipy!X23=Výsledky!$AD$3-1)),AND(Tipy!X23=Výsledky!$AD$3,OR(Tipy!V23=Výsledky!$AB$3+1,Tipy!V23=Výsledky!$AB$3-1))),10,0)))</f>
        <v/>
      </c>
      <c r="AD29" s="134" t="str">
        <f>IF(ISBLANK($AD$3),"",IF(ISBLANK(Tipy!V23),"-",SUM(Y29:AC29)))</f>
        <v/>
      </c>
      <c r="AE29" s="133"/>
      <c r="AF29" s="130" t="str">
        <f>IF(ISBLANK($AK$3),"",IF(ISBLANK(Tipy!AB23),0,IF(AND(Tipy!AB23=Výsledky!$AI$3,Tipy!AD23=Výsledky!$AK$3),60,0)))</f>
        <v/>
      </c>
      <c r="AG29" s="130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130" t="str">
        <f>IF(ISBLANK($AK$3),"",IF(OR(Tipy!AE23=Výsledky!$AF$6,Tipy!AE23=Výsledky!$AF$7,Tipy!AE23=Výsledky!$AF$8,Tipy!AE23=Výsledky!$AF$9),IF(VLOOKUP(Tipy!AE23,'Kategórie hráčov'!$A$2:$B$55,2,FALSE)=30,30,20),0))</f>
        <v/>
      </c>
      <c r="AI29" s="130" t="str">
        <f>IF(ISBLANK($AK$3),"",IF(OR(Tipy!AF23=Výsledky!$AI$6,Tipy!AF23=Výsledky!$AI$7,Tipy!AF23=Výsledky!$AI$8,Tipy!AF23=Výsledky!$AI$9),IF(VLOOKUP(Tipy!AF23,'Kategórie hráčov'!$A$2:$B$55,2,FALSE)=30,30,20),0))</f>
        <v/>
      </c>
      <c r="AJ29" s="131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134" t="str">
        <f>IF(ISBLANK($AK$3),"",IF(ISBLANK(Tipy!AB23),"-",SUM(AF29:AJ29)))</f>
        <v/>
      </c>
      <c r="AL29" s="133"/>
      <c r="AM29" s="130" t="str">
        <f>IF(ISBLANK($AR$3),"",IF(ISBLANK(Tipy!AH23),0,IF(AND(Tipy!AH23=Výsledky!$AP$3,Tipy!AJ23=Výsledky!$AR$3),60,0)))</f>
        <v/>
      </c>
      <c r="AN29" s="130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130" t="str">
        <f>IF(ISBLANK($AR$3),"",IF(OR(Tipy!AK23=Výsledky!$AM$6,Tipy!AK23=Výsledky!$AM$7,Tipy!AK23=Výsledky!$AM$8,Tipy!AK23=Výsledky!$AM$9),IF(VLOOKUP(Tipy!AK23,'Kategórie hráčov'!$A$2:$B$55,2,FALSE)=30,30,20),0))</f>
        <v/>
      </c>
      <c r="AP29" s="130" t="str">
        <f>IF(ISBLANK($AR$3),"",IF(OR(Tipy!AL23=Výsledky!$AP$6,Tipy!AL23=Výsledky!$AP$7,Tipy!AL23=Výsledky!$AP$8,Tipy!AL23=Výsledky!$AP$9),IF(VLOOKUP(Tipy!AL23,'Kategórie hráčov'!$A$2:$B$55,2,FALSE)=30,30,20),0))</f>
        <v/>
      </c>
      <c r="AQ29" s="131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134" t="str">
        <f>IF(ISBLANK($AR$3),"",IF(ISBLANK(Tipy!AH23),"-",SUM(AM29:AQ29)))</f>
        <v/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5" x14ac:dyDescent="0.2">
      <c r="A30" s="128">
        <f>Tipy!A24</f>
        <v>23</v>
      </c>
      <c r="B30" s="170" t="str">
        <f>IF(Tipy!B24="","",Tipy!B24)</f>
        <v>Jaroslav95</v>
      </c>
      <c r="C30" s="129"/>
      <c r="D30" s="130">
        <f>IF(ISBLANK($I$3),"",IF(ISBLANK(Tipy!D24),0,IF(AND(Tipy!D24=Výsledky!$G$3,Tipy!F24=Výsledky!$I$3),60,0)))</f>
        <v>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20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20</v>
      </c>
      <c r="N30" s="130">
        <f>IF(ISBLANK($P$3),"",IF(OR(Tipy!N24=Výsledky!$N$6,Tipy!N24=Výsledky!$N$7,Tipy!N24=Výsledky!$N$8,Tipy!N24=Výsledky!$N$9),IF(VLOOKUP(Tipy!N24,'Kategórie hráčov'!$A$2:$B$55,2,FALSE)=30,30,20),0))</f>
        <v>20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>
        <f>IF(ISBLANK($P$3),"",IF(ISBLANK(Tipy!J24),"-",SUM(K30:O30)))</f>
        <v>40</v>
      </c>
      <c r="Q30" s="133"/>
      <c r="R30" s="130" t="str">
        <f>IF(ISBLANK($W$3),"",IF(ISBLANK(Tipy!P24),0,IF(AND(Tipy!P24=Výsledky!$U$3,Tipy!R24=Výsledky!$W$3),60,0)))</f>
        <v/>
      </c>
      <c r="S30" s="130" t="str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/>
      </c>
      <c r="T30" s="130" t="str">
        <f>IF(ISBLANK($W$3),"",IF(OR(Tipy!S24=Výsledky!$R$6,Tipy!S24=Výsledky!$R$7,Tipy!S24=Výsledky!$R$8,Tipy!S24=Výsledky!$R$9),IF(VLOOKUP(Tipy!S24,'Kategórie hráčov'!$A$2:$B$55,2,FALSE)=30,30,20),0))</f>
        <v/>
      </c>
      <c r="U30" s="130" t="str">
        <f>IF(ISBLANK($W$3),"",IF(OR(Tipy!T24=Výsledky!$U$6,Tipy!T24=Výsledky!$U$7,Tipy!T24=Výsledky!$U$8,Tipy!T24=Výsledky!$U$9),IF(VLOOKUP(Tipy!T24,'Kategórie hráčov'!$A$2:$B$55,2,FALSE)=30,30,20),0))</f>
        <v/>
      </c>
      <c r="V30" s="131" t="str">
        <f>IF(ISBLANK($W$3),"",IF(ISBLANK(Tipy!J24),0,IF(OR(AND(Tipy!P24=Výsledky!$U$3,OR(Tipy!R24=Výsledky!$W$3+1,Tipy!R24=Výsledky!$W$3-1)),AND(Tipy!R24=Výsledky!$W$3,OR(Tipy!P24=Výsledky!$U$3+1,Tipy!P24=Výsledky!$U$3-1))),10,0)))</f>
        <v/>
      </c>
      <c r="W30" s="134" t="str">
        <f>IF(ISBLANK($W$3),"",IF(ISBLANK(Tipy!P24),"-",SUM(R30:V30)))</f>
        <v/>
      </c>
      <c r="X30" s="133"/>
      <c r="Y30" s="130" t="str">
        <f>IF(ISBLANK($AD$3),"",IF(ISBLANK(Tipy!V24),0,IF(AND(Tipy!V24=Výsledky!$AB$3,Tipy!X24=Výsledky!$AD$3),60,0)))</f>
        <v/>
      </c>
      <c r="Z30" s="130" t="str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/>
      </c>
      <c r="AA30" s="130" t="str">
        <f>IF(ISBLANK($AD$3),"",IF(OR(Tipy!Y24=Výsledky!$Y$6,Tipy!Y24=Výsledky!$Y$7,Tipy!Y24=Výsledky!$Y$8,Tipy!Y24=Výsledky!$Y$9),IF(VLOOKUP(Tipy!Y24,'Kategórie hráčov'!$A$2:$B$55,2,FALSE)=30,30,20),0))</f>
        <v/>
      </c>
      <c r="AB30" s="130" t="str">
        <f>IF(ISBLANK($AD$3),"",IF(OR(Tipy!Z24=Výsledky!$AB$6,Tipy!Z24=Výsledky!$AB$7,Tipy!Z24=Výsledky!$AB$8,Tipy!Z24=Výsledky!$AB$9),IF(VLOOKUP(Tipy!Z24,'Kategórie hráčov'!$A$2:$B$55,2,FALSE)=30,30,20),0))</f>
        <v/>
      </c>
      <c r="AC30" s="131" t="str">
        <f>IF(ISBLANK($AD$3),"",IF(ISBLANK(Tipy!V24),0,IF(OR(AND(Tipy!V24=Výsledky!$AB$3,OR(Tipy!X24=Výsledky!$AD$3+1,Tipy!X24=Výsledky!$AD$3-1)),AND(Tipy!X24=Výsledky!$AD$3,OR(Tipy!V24=Výsledky!$AB$3+1,Tipy!V24=Výsledky!$AB$3-1))),10,0)))</f>
        <v/>
      </c>
      <c r="AD30" s="134" t="str">
        <f>IF(ISBLANK($AD$3),"",IF(ISBLANK(Tipy!V24),"-",SUM(Y30:AC30)))</f>
        <v/>
      </c>
      <c r="AE30" s="133"/>
      <c r="AF30" s="130" t="str">
        <f>IF(ISBLANK($AK$3),"",IF(ISBLANK(Tipy!AB24),0,IF(AND(Tipy!AB24=Výsledky!$AI$3,Tipy!AD24=Výsledky!$AK$3),60,0)))</f>
        <v/>
      </c>
      <c r="AG30" s="130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130" t="str">
        <f>IF(ISBLANK($AK$3),"",IF(OR(Tipy!AE24=Výsledky!$AF$6,Tipy!AE24=Výsledky!$AF$7,Tipy!AE24=Výsledky!$AF$8,Tipy!AE24=Výsledky!$AF$9),IF(VLOOKUP(Tipy!AE24,'Kategórie hráčov'!$A$2:$B$55,2,FALSE)=30,30,20),0))</f>
        <v/>
      </c>
      <c r="AI30" s="130" t="str">
        <f>IF(ISBLANK($AK$3),"",IF(OR(Tipy!AF24=Výsledky!$AI$6,Tipy!AF24=Výsledky!$AI$7,Tipy!AF24=Výsledky!$AI$8,Tipy!AF24=Výsledky!$AI$9),IF(VLOOKUP(Tipy!AF24,'Kategórie hráčov'!$A$2:$B$55,2,FALSE)=30,30,20),0))</f>
        <v/>
      </c>
      <c r="AJ30" s="131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134" t="str">
        <f>IF(ISBLANK($AK$3),"",IF(ISBLANK(Tipy!AB24),"-",SUM(AF30:AJ30)))</f>
        <v/>
      </c>
      <c r="AL30" s="133"/>
      <c r="AM30" s="130" t="str">
        <f>IF(ISBLANK($AR$3),"",IF(ISBLANK(Tipy!AH24),0,IF(AND(Tipy!AH24=Výsledky!$AP$3,Tipy!AJ24=Výsledky!$AR$3),60,0)))</f>
        <v/>
      </c>
      <c r="AN30" s="130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130" t="str">
        <f>IF(ISBLANK($AR$3),"",IF(OR(Tipy!AK24=Výsledky!$AM$6,Tipy!AK24=Výsledky!$AM$7,Tipy!AK24=Výsledky!$AM$8,Tipy!AK24=Výsledky!$AM$9),IF(VLOOKUP(Tipy!AK24,'Kategórie hráčov'!$A$2:$B$55,2,FALSE)=30,30,20),0))</f>
        <v/>
      </c>
      <c r="AP30" s="130" t="str">
        <f>IF(ISBLANK($AR$3),"",IF(OR(Tipy!AL24=Výsledky!$AP$6,Tipy!AL24=Výsledky!$AP$7,Tipy!AL24=Výsledky!$AP$8,Tipy!AL24=Výsledky!$AP$9),IF(VLOOKUP(Tipy!AL24,'Kategórie hráčov'!$A$2:$B$55,2,FALSE)=30,30,20),0))</f>
        <v/>
      </c>
      <c r="AQ30" s="131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134" t="str">
        <f>IF(ISBLANK($AR$3),"",IF(ISBLANK(Tipy!AH24),"-",SUM(AM30:AQ30)))</f>
        <v/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5" x14ac:dyDescent="0.2">
      <c r="A31" s="128">
        <f>Tipy!A25</f>
        <v>43</v>
      </c>
      <c r="B31" s="170" t="str">
        <f>IF(Tipy!B25="","",Tipy!B25)</f>
        <v>Jason Giambi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>
        <f>IF(ISBLANK($I$3),"",IF(ISBLANK(Tipy!D25),"-",SUM(D31:H31)))</f>
        <v>0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 t="str">
        <f>IF(ISBLANK($W$3),"",IF(ISBLANK(Tipy!P25),0,IF(AND(Tipy!P25=Výsledky!$U$3,Tipy!R25=Výsledky!$W$3),60,0)))</f>
        <v/>
      </c>
      <c r="S31" s="130" t="str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/>
      </c>
      <c r="T31" s="130" t="str">
        <f>IF(ISBLANK($W$3),"",IF(OR(Tipy!S25=Výsledky!$R$6,Tipy!S25=Výsledky!$R$7,Tipy!S25=Výsledky!$R$8,Tipy!S25=Výsledky!$R$9),IF(VLOOKUP(Tipy!S25,'Kategórie hráčov'!$A$2:$B$55,2,FALSE)=30,30,20),0))</f>
        <v/>
      </c>
      <c r="U31" s="130" t="str">
        <f>IF(ISBLANK($W$3),"",IF(OR(Tipy!T25=Výsledky!$U$6,Tipy!T25=Výsledky!$U$7,Tipy!T25=Výsledky!$U$8,Tipy!T25=Výsledky!$U$9),IF(VLOOKUP(Tipy!T25,'Kategórie hráčov'!$A$2:$B$55,2,FALSE)=30,30,20),0))</f>
        <v/>
      </c>
      <c r="V31" s="131" t="str">
        <f>IF(ISBLANK($W$3),"",IF(ISBLANK(Tipy!J25),0,IF(OR(AND(Tipy!P25=Výsledky!$U$3,OR(Tipy!R25=Výsledky!$W$3+1,Tipy!R25=Výsledky!$W$3-1)),AND(Tipy!R25=Výsledky!$W$3,OR(Tipy!P25=Výsledky!$U$3+1,Tipy!P25=Výsledky!$U$3-1))),10,0)))</f>
        <v/>
      </c>
      <c r="W31" s="134" t="str">
        <f>IF(ISBLANK($W$3),"",IF(ISBLANK(Tipy!P25),"-",SUM(R31:V31)))</f>
        <v/>
      </c>
      <c r="X31" s="133"/>
      <c r="Y31" s="130" t="str">
        <f>IF(ISBLANK($AD$3),"",IF(ISBLANK(Tipy!V25),0,IF(AND(Tipy!V25=Výsledky!$AB$3,Tipy!X25=Výsledky!$AD$3),60,0)))</f>
        <v/>
      </c>
      <c r="Z31" s="130" t="str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/>
      </c>
      <c r="AA31" s="130" t="str">
        <f>IF(ISBLANK($AD$3),"",IF(OR(Tipy!Y25=Výsledky!$Y$6,Tipy!Y25=Výsledky!$Y$7,Tipy!Y25=Výsledky!$Y$8,Tipy!Y25=Výsledky!$Y$9),IF(VLOOKUP(Tipy!Y25,'Kategórie hráčov'!$A$2:$B$55,2,FALSE)=30,30,20),0))</f>
        <v/>
      </c>
      <c r="AB31" s="130" t="str">
        <f>IF(ISBLANK($AD$3),"",IF(OR(Tipy!Z25=Výsledky!$AB$6,Tipy!Z25=Výsledky!$AB$7,Tipy!Z25=Výsledky!$AB$8,Tipy!Z25=Výsledky!$AB$9),IF(VLOOKUP(Tipy!Z25,'Kategórie hráčov'!$A$2:$B$55,2,FALSE)=30,30,20),0))</f>
        <v/>
      </c>
      <c r="AC31" s="131" t="str">
        <f>IF(ISBLANK($AD$3),"",IF(ISBLANK(Tipy!V25),0,IF(OR(AND(Tipy!V25=Výsledky!$AB$3,OR(Tipy!X25=Výsledky!$AD$3+1,Tipy!X25=Výsledky!$AD$3-1)),AND(Tipy!X25=Výsledky!$AD$3,OR(Tipy!V25=Výsledky!$AB$3+1,Tipy!V25=Výsledky!$AB$3-1))),10,0)))</f>
        <v/>
      </c>
      <c r="AD31" s="134" t="str">
        <f>IF(ISBLANK($AD$3),"",IF(ISBLANK(Tipy!V25),"-",SUM(Y31:AC31)))</f>
        <v/>
      </c>
      <c r="AE31" s="133"/>
      <c r="AF31" s="130" t="str">
        <f>IF(ISBLANK($AK$3),"",IF(ISBLANK(Tipy!AB25),0,IF(AND(Tipy!AB25=Výsledky!$AI$3,Tipy!AD25=Výsledky!$AK$3),60,0)))</f>
        <v/>
      </c>
      <c r="AG31" s="130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130" t="str">
        <f>IF(ISBLANK($AK$3),"",IF(OR(Tipy!AE25=Výsledky!$AF$6,Tipy!AE25=Výsledky!$AF$7,Tipy!AE25=Výsledky!$AF$8,Tipy!AE25=Výsledky!$AF$9),IF(VLOOKUP(Tipy!AE25,'Kategórie hráčov'!$A$2:$B$55,2,FALSE)=30,30,20),0))</f>
        <v/>
      </c>
      <c r="AI31" s="130" t="str">
        <f>IF(ISBLANK($AK$3),"",IF(OR(Tipy!AF25=Výsledky!$AI$6,Tipy!AF25=Výsledky!$AI$7,Tipy!AF25=Výsledky!$AI$8,Tipy!AF25=Výsledky!$AI$9),IF(VLOOKUP(Tipy!AF25,'Kategórie hráčov'!$A$2:$B$55,2,FALSE)=30,30,20),0))</f>
        <v/>
      </c>
      <c r="AJ31" s="131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134" t="str">
        <f>IF(ISBLANK($AK$3),"",IF(ISBLANK(Tipy!AB25),"-",SUM(AF31:AJ31)))</f>
        <v/>
      </c>
      <c r="AL31" s="133"/>
      <c r="AM31" s="130" t="str">
        <f>IF(ISBLANK($AR$3),"",IF(ISBLANK(Tipy!AH25),0,IF(AND(Tipy!AH25=Výsledky!$AP$3,Tipy!AJ25=Výsledky!$AR$3),60,0)))</f>
        <v/>
      </c>
      <c r="AN31" s="130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130" t="str">
        <f>IF(ISBLANK($AR$3),"",IF(OR(Tipy!AK25=Výsledky!$AM$6,Tipy!AK25=Výsledky!$AM$7,Tipy!AK25=Výsledky!$AM$8,Tipy!AK25=Výsledky!$AM$9),IF(VLOOKUP(Tipy!AK25,'Kategórie hráčov'!$A$2:$B$55,2,FALSE)=30,30,20),0))</f>
        <v/>
      </c>
      <c r="AP31" s="130" t="str">
        <f>IF(ISBLANK($AR$3),"",IF(OR(Tipy!AL25=Výsledky!$AP$6,Tipy!AL25=Výsledky!$AP$7,Tipy!AL25=Výsledky!$AP$8,Tipy!AL25=Výsledky!$AP$9),IF(VLOOKUP(Tipy!AL25,'Kategórie hráčov'!$A$2:$B$55,2,FALSE)=30,30,20),0))</f>
        <v/>
      </c>
      <c r="AQ31" s="131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134" t="str">
        <f>IF(ISBLANK($AR$3),"",IF(ISBLANK(Tipy!AH25),"-",SUM(AM31:AQ31)))</f>
        <v/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5" x14ac:dyDescent="0.2">
      <c r="A32" s="128">
        <f>Tipy!A26</f>
        <v>27</v>
      </c>
      <c r="B32" s="170" t="str">
        <f>IF(Tipy!B26="","",Tipy!B26)</f>
        <v>jirka1618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10</v>
      </c>
      <c r="I32" s="132">
        <f>IF(ISBLANK($I$3),"",IF(ISBLANK(Tipy!D26),"-",SUM(D32:H32)))</f>
        <v>50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20</v>
      </c>
      <c r="Q32" s="133"/>
      <c r="R32" s="130" t="str">
        <f>IF(ISBLANK($W$3),"",IF(ISBLANK(Tipy!P26),0,IF(AND(Tipy!P26=Výsledky!$U$3,Tipy!R26=Výsledky!$W$3),60,0)))</f>
        <v/>
      </c>
      <c r="S32" s="130" t="str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/>
      </c>
      <c r="T32" s="130" t="str">
        <f>IF(ISBLANK($W$3),"",IF(OR(Tipy!S26=Výsledky!$R$6,Tipy!S26=Výsledky!$R$7,Tipy!S26=Výsledky!$R$8,Tipy!S26=Výsledky!$R$9),IF(VLOOKUP(Tipy!S26,'Kategórie hráčov'!$A$2:$B$55,2,FALSE)=30,30,20),0))</f>
        <v/>
      </c>
      <c r="U32" s="130" t="str">
        <f>IF(ISBLANK($W$3),"",IF(OR(Tipy!T26=Výsledky!$U$6,Tipy!T26=Výsledky!$U$7,Tipy!T26=Výsledky!$U$8,Tipy!T26=Výsledky!$U$9),IF(VLOOKUP(Tipy!T26,'Kategórie hráčov'!$A$2:$B$55,2,FALSE)=30,30,20),0))</f>
        <v/>
      </c>
      <c r="V32" s="131" t="str">
        <f>IF(ISBLANK($W$3),"",IF(ISBLANK(Tipy!J26),0,IF(OR(AND(Tipy!P26=Výsledky!$U$3,OR(Tipy!R26=Výsledky!$W$3+1,Tipy!R26=Výsledky!$W$3-1)),AND(Tipy!R26=Výsledky!$W$3,OR(Tipy!P26=Výsledky!$U$3+1,Tipy!P26=Výsledky!$U$3-1))),10,0)))</f>
        <v/>
      </c>
      <c r="W32" s="134" t="str">
        <f>IF(ISBLANK($W$3),"",IF(ISBLANK(Tipy!P26),"-",SUM(R32:V32)))</f>
        <v/>
      </c>
      <c r="X32" s="133"/>
      <c r="Y32" s="130" t="str">
        <f>IF(ISBLANK($AD$3),"",IF(ISBLANK(Tipy!V26),0,IF(AND(Tipy!V26=Výsledky!$AB$3,Tipy!X26=Výsledky!$AD$3),60,0)))</f>
        <v/>
      </c>
      <c r="Z32" s="130" t="str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/>
      </c>
      <c r="AA32" s="130" t="str">
        <f>IF(ISBLANK($AD$3),"",IF(OR(Tipy!Y26=Výsledky!$Y$6,Tipy!Y26=Výsledky!$Y$7,Tipy!Y26=Výsledky!$Y$8,Tipy!Y26=Výsledky!$Y$9),IF(VLOOKUP(Tipy!Y26,'Kategórie hráčov'!$A$2:$B$55,2,FALSE)=30,30,20),0))</f>
        <v/>
      </c>
      <c r="AB32" s="130" t="str">
        <f>IF(ISBLANK($AD$3),"",IF(OR(Tipy!Z26=Výsledky!$AB$6,Tipy!Z26=Výsledky!$AB$7,Tipy!Z26=Výsledky!$AB$8,Tipy!Z26=Výsledky!$AB$9),IF(VLOOKUP(Tipy!Z26,'Kategórie hráčov'!$A$2:$B$55,2,FALSE)=30,30,20),0))</f>
        <v/>
      </c>
      <c r="AC32" s="131" t="str">
        <f>IF(ISBLANK($AD$3),"",IF(ISBLANK(Tipy!V26),0,IF(OR(AND(Tipy!V26=Výsledky!$AB$3,OR(Tipy!X26=Výsledky!$AD$3+1,Tipy!X26=Výsledky!$AD$3-1)),AND(Tipy!X26=Výsledky!$AD$3,OR(Tipy!V26=Výsledky!$AB$3+1,Tipy!V26=Výsledky!$AB$3-1))),10,0)))</f>
        <v/>
      </c>
      <c r="AD32" s="134" t="str">
        <f>IF(ISBLANK($AD$3),"",IF(ISBLANK(Tipy!V26),"-",SUM(Y32:AC32)))</f>
        <v/>
      </c>
      <c r="AE32" s="133"/>
      <c r="AF32" s="130" t="str">
        <f>IF(ISBLANK($AK$3),"",IF(ISBLANK(Tipy!AB26),0,IF(AND(Tipy!AB26=Výsledky!$AI$3,Tipy!AD26=Výsledky!$AK$3),60,0)))</f>
        <v/>
      </c>
      <c r="AG32" s="130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130" t="str">
        <f>IF(ISBLANK($AK$3),"",IF(OR(Tipy!AE26=Výsledky!$AF$6,Tipy!AE26=Výsledky!$AF$7,Tipy!AE26=Výsledky!$AF$8,Tipy!AE26=Výsledky!$AF$9),IF(VLOOKUP(Tipy!AE26,'Kategórie hráčov'!$A$2:$B$55,2,FALSE)=30,30,20),0))</f>
        <v/>
      </c>
      <c r="AI32" s="130" t="str">
        <f>IF(ISBLANK($AK$3),"",IF(OR(Tipy!AF26=Výsledky!$AI$6,Tipy!AF26=Výsledky!$AI$7,Tipy!AF26=Výsledky!$AI$8,Tipy!AF26=Výsledky!$AI$9),IF(VLOOKUP(Tipy!AF26,'Kategórie hráčov'!$A$2:$B$55,2,FALSE)=30,30,20),0))</f>
        <v/>
      </c>
      <c r="AJ32" s="131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134" t="str">
        <f>IF(ISBLANK($AK$3),"",IF(ISBLANK(Tipy!AB26),"-",SUM(AF32:AJ32)))</f>
        <v/>
      </c>
      <c r="AL32" s="133"/>
      <c r="AM32" s="130" t="str">
        <f>IF(ISBLANK($AR$3),"",IF(ISBLANK(Tipy!AH26),0,IF(AND(Tipy!AH26=Výsledky!$AP$3,Tipy!AJ26=Výsledky!$AR$3),60,0)))</f>
        <v/>
      </c>
      <c r="AN32" s="130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130" t="str">
        <f>IF(ISBLANK($AR$3),"",IF(OR(Tipy!AK26=Výsledky!$AM$6,Tipy!AK26=Výsledky!$AM$7,Tipy!AK26=Výsledky!$AM$8,Tipy!AK26=Výsledky!$AM$9),IF(VLOOKUP(Tipy!AK26,'Kategórie hráčov'!$A$2:$B$55,2,FALSE)=30,30,20),0))</f>
        <v/>
      </c>
      <c r="AP32" s="130" t="str">
        <f>IF(ISBLANK($AR$3),"",IF(OR(Tipy!AL26=Výsledky!$AP$6,Tipy!AL26=Výsledky!$AP$7,Tipy!AL26=Výsledky!$AP$8,Tipy!AL26=Výsledky!$AP$9),IF(VLOOKUP(Tipy!AL26,'Kategórie hráčov'!$A$2:$B$55,2,FALSE)=30,30,20),0))</f>
        <v/>
      </c>
      <c r="AQ32" s="131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134" t="str">
        <f>IF(ISBLANK($AR$3),"",IF(ISBLANK(Tipy!AH26),"-",SUM(AM32:AQ32)))</f>
        <v/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5" x14ac:dyDescent="0.2">
      <c r="A33" s="128">
        <f>Tipy!A27</f>
        <v>15</v>
      </c>
      <c r="B33" s="170" t="str">
        <f>IF(Tipy!B27="","",Tipy!B27)</f>
        <v>jura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 t="str">
        <f>IF(ISBLANK($I$3),"",IF(ISBLANK(Tipy!D27),"-",SUM(D33:H33)))</f>
        <v>-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 t="str">
        <f>IF(ISBLANK($P$3),"",IF(ISBLANK(Tipy!J27),"-",SUM(K33:O33)))</f>
        <v>-</v>
      </c>
      <c r="Q33" s="133"/>
      <c r="R33" s="130" t="str">
        <f>IF(ISBLANK($W$3),"",IF(ISBLANK(Tipy!P27),0,IF(AND(Tipy!P27=Výsledky!$U$3,Tipy!R27=Výsledky!$W$3),60,0)))</f>
        <v/>
      </c>
      <c r="S33" s="130" t="str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/>
      </c>
      <c r="T33" s="130" t="str">
        <f>IF(ISBLANK($W$3),"",IF(OR(Tipy!S27=Výsledky!$R$6,Tipy!S27=Výsledky!$R$7,Tipy!S27=Výsledky!$R$8,Tipy!S27=Výsledky!$R$9),IF(VLOOKUP(Tipy!S27,'Kategórie hráčov'!$A$2:$B$55,2,FALSE)=30,30,20),0))</f>
        <v/>
      </c>
      <c r="U33" s="130" t="str">
        <f>IF(ISBLANK($W$3),"",IF(OR(Tipy!T27=Výsledky!$U$6,Tipy!T27=Výsledky!$U$7,Tipy!T27=Výsledky!$U$8,Tipy!T27=Výsledky!$U$9),IF(VLOOKUP(Tipy!T27,'Kategórie hráčov'!$A$2:$B$55,2,FALSE)=30,30,20),0))</f>
        <v/>
      </c>
      <c r="V33" s="131" t="str">
        <f>IF(ISBLANK($W$3),"",IF(ISBLANK(Tipy!J27),0,IF(OR(AND(Tipy!P27=Výsledky!$U$3,OR(Tipy!R27=Výsledky!$W$3+1,Tipy!R27=Výsledky!$W$3-1)),AND(Tipy!R27=Výsledky!$W$3,OR(Tipy!P27=Výsledky!$U$3+1,Tipy!P27=Výsledky!$U$3-1))),10,0)))</f>
        <v/>
      </c>
      <c r="W33" s="134" t="str">
        <f>IF(ISBLANK($W$3),"",IF(ISBLANK(Tipy!P27),"-",SUM(R33:V33)))</f>
        <v/>
      </c>
      <c r="X33" s="133"/>
      <c r="Y33" s="130" t="str">
        <f>IF(ISBLANK($AD$3),"",IF(ISBLANK(Tipy!V27),0,IF(AND(Tipy!V27=Výsledky!$AB$3,Tipy!X27=Výsledky!$AD$3),60,0)))</f>
        <v/>
      </c>
      <c r="Z33" s="130" t="str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/>
      </c>
      <c r="AA33" s="130" t="str">
        <f>IF(ISBLANK($AD$3),"",IF(OR(Tipy!Y27=Výsledky!$Y$6,Tipy!Y27=Výsledky!$Y$7,Tipy!Y27=Výsledky!$Y$8,Tipy!Y27=Výsledky!$Y$9),IF(VLOOKUP(Tipy!Y27,'Kategórie hráčov'!$A$2:$B$55,2,FALSE)=30,30,20),0))</f>
        <v/>
      </c>
      <c r="AB33" s="130" t="str">
        <f>IF(ISBLANK($AD$3),"",IF(OR(Tipy!Z27=Výsledky!$AB$6,Tipy!Z27=Výsledky!$AB$7,Tipy!Z27=Výsledky!$AB$8,Tipy!Z27=Výsledky!$AB$9),IF(VLOOKUP(Tipy!Z27,'Kategórie hráčov'!$A$2:$B$55,2,FALSE)=30,30,20),0))</f>
        <v/>
      </c>
      <c r="AC33" s="131" t="str">
        <f>IF(ISBLANK($AD$3),"",IF(ISBLANK(Tipy!V27),0,IF(OR(AND(Tipy!V27=Výsledky!$AB$3,OR(Tipy!X27=Výsledky!$AD$3+1,Tipy!X27=Výsledky!$AD$3-1)),AND(Tipy!X27=Výsledky!$AD$3,OR(Tipy!V27=Výsledky!$AB$3+1,Tipy!V27=Výsledky!$AB$3-1))),10,0)))</f>
        <v/>
      </c>
      <c r="AD33" s="134" t="str">
        <f>IF(ISBLANK($AD$3),"",IF(ISBLANK(Tipy!V27),"-",SUM(Y33:AC33)))</f>
        <v/>
      </c>
      <c r="AE33" s="133"/>
      <c r="AF33" s="130" t="str">
        <f>IF(ISBLANK($AK$3),"",IF(ISBLANK(Tipy!AB27),0,IF(AND(Tipy!AB27=Výsledky!$AI$3,Tipy!AD27=Výsledky!$AK$3),60,0)))</f>
        <v/>
      </c>
      <c r="AG33" s="130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130" t="str">
        <f>IF(ISBLANK($AK$3),"",IF(OR(Tipy!AE27=Výsledky!$AF$6,Tipy!AE27=Výsledky!$AF$7,Tipy!AE27=Výsledky!$AF$8,Tipy!AE27=Výsledky!$AF$9),IF(VLOOKUP(Tipy!AE27,'Kategórie hráčov'!$A$2:$B$55,2,FALSE)=30,30,20),0))</f>
        <v/>
      </c>
      <c r="AI33" s="130" t="str">
        <f>IF(ISBLANK($AK$3),"",IF(OR(Tipy!AF27=Výsledky!$AI$6,Tipy!AF27=Výsledky!$AI$7,Tipy!AF27=Výsledky!$AI$8,Tipy!AF27=Výsledky!$AI$9),IF(VLOOKUP(Tipy!AF27,'Kategórie hráčov'!$A$2:$B$55,2,FALSE)=30,30,20),0))</f>
        <v/>
      </c>
      <c r="AJ33" s="131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134" t="str">
        <f>IF(ISBLANK($AK$3),"",IF(ISBLANK(Tipy!AB27),"-",SUM(AF33:AJ33)))</f>
        <v/>
      </c>
      <c r="AL33" s="133"/>
      <c r="AM33" s="130" t="str">
        <f>IF(ISBLANK($AR$3),"",IF(ISBLANK(Tipy!AH27),0,IF(AND(Tipy!AH27=Výsledky!$AP$3,Tipy!AJ27=Výsledky!$AR$3),60,0)))</f>
        <v/>
      </c>
      <c r="AN33" s="130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130" t="str">
        <f>IF(ISBLANK($AR$3),"",IF(OR(Tipy!AK27=Výsledky!$AM$6,Tipy!AK27=Výsledky!$AM$7,Tipy!AK27=Výsledky!$AM$8,Tipy!AK27=Výsledky!$AM$9),IF(VLOOKUP(Tipy!AK27,'Kategórie hráčov'!$A$2:$B$55,2,FALSE)=30,30,20),0))</f>
        <v/>
      </c>
      <c r="AP33" s="130" t="str">
        <f>IF(ISBLANK($AR$3),"",IF(OR(Tipy!AL27=Výsledky!$AP$6,Tipy!AL27=Výsledky!$AP$7,Tipy!AL27=Výsledky!$AP$8,Tipy!AL27=Výsledky!$AP$9),IF(VLOOKUP(Tipy!AL27,'Kategórie hráčov'!$A$2:$B$55,2,FALSE)=30,30,20),0))</f>
        <v/>
      </c>
      <c r="AQ33" s="131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134" t="str">
        <f>IF(ISBLANK($AR$3),"",IF(ISBLANK(Tipy!AH27),"-",SUM(AM33:AQ33)))</f>
        <v/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5" x14ac:dyDescent="0.2">
      <c r="A34" s="128">
        <f>Tipy!A28</f>
        <v>40</v>
      </c>
      <c r="B34" s="170" t="str">
        <f>IF(Tipy!B28="","",Tipy!B28)</f>
        <v>JV-21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132">
        <f>IF(ISBLANK($I$3),"",IF(ISBLANK(Tipy!D28),"-",SUM(D34:H34)))</f>
        <v>20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 t="str">
        <f>IF(ISBLANK($W$3),"",IF(ISBLANK(Tipy!P28),0,IF(AND(Tipy!P28=Výsledky!$U$3,Tipy!R28=Výsledky!$W$3),60,0)))</f>
        <v/>
      </c>
      <c r="S34" s="130" t="str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/>
      </c>
      <c r="T34" s="130" t="str">
        <f>IF(ISBLANK($W$3),"",IF(OR(Tipy!S28=Výsledky!$R$6,Tipy!S28=Výsledky!$R$7,Tipy!S28=Výsledky!$R$8,Tipy!S28=Výsledky!$R$9),IF(VLOOKUP(Tipy!S28,'Kategórie hráčov'!$A$2:$B$55,2,FALSE)=30,30,20),0))</f>
        <v/>
      </c>
      <c r="U34" s="130" t="str">
        <f>IF(ISBLANK($W$3),"",IF(OR(Tipy!T28=Výsledky!$U$6,Tipy!T28=Výsledky!$U$7,Tipy!T28=Výsledky!$U$8,Tipy!T28=Výsledky!$U$9),IF(VLOOKUP(Tipy!T28,'Kategórie hráčov'!$A$2:$B$55,2,FALSE)=30,30,20),0))</f>
        <v/>
      </c>
      <c r="V34" s="131" t="str">
        <f>IF(ISBLANK($W$3),"",IF(ISBLANK(Tipy!J28),0,IF(OR(AND(Tipy!P28=Výsledky!$U$3,OR(Tipy!R28=Výsledky!$W$3+1,Tipy!R28=Výsledky!$W$3-1)),AND(Tipy!R28=Výsledky!$W$3,OR(Tipy!P28=Výsledky!$U$3+1,Tipy!P28=Výsledky!$U$3-1))),10,0)))</f>
        <v/>
      </c>
      <c r="W34" s="134" t="str">
        <f>IF(ISBLANK($W$3),"",IF(ISBLANK(Tipy!P28),"-",SUM(R34:V34)))</f>
        <v/>
      </c>
      <c r="X34" s="133"/>
      <c r="Y34" s="130" t="str">
        <f>IF(ISBLANK($AD$3),"",IF(ISBLANK(Tipy!V28),0,IF(AND(Tipy!V28=Výsledky!$AB$3,Tipy!X28=Výsledky!$AD$3),60,0)))</f>
        <v/>
      </c>
      <c r="Z34" s="130" t="str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/>
      </c>
      <c r="AA34" s="130" t="str">
        <f>IF(ISBLANK($AD$3),"",IF(OR(Tipy!Y28=Výsledky!$Y$6,Tipy!Y28=Výsledky!$Y$7,Tipy!Y28=Výsledky!$Y$8,Tipy!Y28=Výsledky!$Y$9),IF(VLOOKUP(Tipy!Y28,'Kategórie hráčov'!$A$2:$B$55,2,FALSE)=30,30,20),0))</f>
        <v/>
      </c>
      <c r="AB34" s="130" t="str">
        <f>IF(ISBLANK($AD$3),"",IF(OR(Tipy!Z28=Výsledky!$AB$6,Tipy!Z28=Výsledky!$AB$7,Tipy!Z28=Výsledky!$AB$8,Tipy!Z28=Výsledky!$AB$9),IF(VLOOKUP(Tipy!Z28,'Kategórie hráčov'!$A$2:$B$55,2,FALSE)=30,30,20),0))</f>
        <v/>
      </c>
      <c r="AC34" s="131" t="str">
        <f>IF(ISBLANK($AD$3),"",IF(ISBLANK(Tipy!V28),0,IF(OR(AND(Tipy!V28=Výsledky!$AB$3,OR(Tipy!X28=Výsledky!$AD$3+1,Tipy!X28=Výsledky!$AD$3-1)),AND(Tipy!X28=Výsledky!$AD$3,OR(Tipy!V28=Výsledky!$AB$3+1,Tipy!V28=Výsledky!$AB$3-1))),10,0)))</f>
        <v/>
      </c>
      <c r="AD34" s="134" t="str">
        <f>IF(ISBLANK($AD$3),"",IF(ISBLANK(Tipy!V28),"-",SUM(Y34:AC34)))</f>
        <v/>
      </c>
      <c r="AE34" s="133"/>
      <c r="AF34" s="130" t="str">
        <f>IF(ISBLANK($AK$3),"",IF(ISBLANK(Tipy!AB28),0,IF(AND(Tipy!AB28=Výsledky!$AI$3,Tipy!AD28=Výsledky!$AK$3),60,0)))</f>
        <v/>
      </c>
      <c r="AG34" s="130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130" t="str">
        <f>IF(ISBLANK($AK$3),"",IF(OR(Tipy!AE28=Výsledky!$AF$6,Tipy!AE28=Výsledky!$AF$7,Tipy!AE28=Výsledky!$AF$8,Tipy!AE28=Výsledky!$AF$9),IF(VLOOKUP(Tipy!AE28,'Kategórie hráčov'!$A$2:$B$55,2,FALSE)=30,30,20),0))</f>
        <v/>
      </c>
      <c r="AI34" s="130" t="str">
        <f>IF(ISBLANK($AK$3),"",IF(OR(Tipy!AF28=Výsledky!$AI$6,Tipy!AF28=Výsledky!$AI$7,Tipy!AF28=Výsledky!$AI$8,Tipy!AF28=Výsledky!$AI$9),IF(VLOOKUP(Tipy!AF28,'Kategórie hráčov'!$A$2:$B$55,2,FALSE)=30,30,20),0))</f>
        <v/>
      </c>
      <c r="AJ34" s="131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134" t="str">
        <f>IF(ISBLANK($AK$3),"",IF(ISBLANK(Tipy!AB28),"-",SUM(AF34:AJ34)))</f>
        <v/>
      </c>
      <c r="AL34" s="133"/>
      <c r="AM34" s="130" t="str">
        <f>IF(ISBLANK($AR$3),"",IF(ISBLANK(Tipy!AH28),0,IF(AND(Tipy!AH28=Výsledky!$AP$3,Tipy!AJ28=Výsledky!$AR$3),60,0)))</f>
        <v/>
      </c>
      <c r="AN34" s="130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130" t="str">
        <f>IF(ISBLANK($AR$3),"",IF(OR(Tipy!AK28=Výsledky!$AM$6,Tipy!AK28=Výsledky!$AM$7,Tipy!AK28=Výsledky!$AM$8,Tipy!AK28=Výsledky!$AM$9),IF(VLOOKUP(Tipy!AK28,'Kategórie hráčov'!$A$2:$B$55,2,FALSE)=30,30,20),0))</f>
        <v/>
      </c>
      <c r="AP34" s="130" t="str">
        <f>IF(ISBLANK($AR$3),"",IF(OR(Tipy!AL28=Výsledky!$AP$6,Tipy!AL28=Výsledky!$AP$7,Tipy!AL28=Výsledky!$AP$8,Tipy!AL28=Výsledky!$AP$9),IF(VLOOKUP(Tipy!AL28,'Kategórie hráčov'!$A$2:$B$55,2,FALSE)=30,30,20),0))</f>
        <v/>
      </c>
      <c r="AQ34" s="131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134" t="str">
        <f>IF(ISBLANK($AR$3),"",IF(ISBLANK(Tipy!AH28),"-",SUM(AM34:AQ34)))</f>
        <v/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5" x14ac:dyDescent="0.2">
      <c r="A35" s="128">
        <f>Tipy!A29</f>
        <v>33</v>
      </c>
      <c r="B35" s="170" t="str">
        <f>IF(Tipy!B29="","",Tipy!B29)</f>
        <v>Jymi</v>
      </c>
      <c r="C35" s="129"/>
      <c r="D35" s="130">
        <f>IF(ISBLANK($I$3),"",IF(ISBLANK(Tipy!D29),0,IF(AND(Tipy!D29=Výsledky!$G$3,Tipy!F29=Výsledky!$I$3),60,0)))</f>
        <v>60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20</v>
      </c>
      <c r="G35" s="130">
        <f>IF(ISBLANK($I$3),"",IF(OR(Tipy!H29=Výsledky!$G$6,Tipy!H29=Výsledky!$G$7,Tipy!H29=Výsledky!$G$8,Tipy!H29=Výsledky!$G$9),IF(VLOOKUP(Tipy!H29,'Kategórie hráčov'!$A$2:$B$55,2,FALSE)=30,30,20),0))</f>
        <v>20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>
        <f>IF(ISBLANK($I$3),"",IF(ISBLANK(Tipy!D29),"-",SUM(D35:H35)))</f>
        <v>100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20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>
        <f>IF(ISBLANK($P$3),"",IF(ISBLANK(Tipy!J29),"-",SUM(K35:O35)))</f>
        <v>20</v>
      </c>
      <c r="Q35" s="133"/>
      <c r="R35" s="130" t="str">
        <f>IF(ISBLANK($W$3),"",IF(ISBLANK(Tipy!P29),0,IF(AND(Tipy!P29=Výsledky!$U$3,Tipy!R29=Výsledky!$W$3),60,0)))</f>
        <v/>
      </c>
      <c r="S35" s="130" t="str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/>
      </c>
      <c r="T35" s="130" t="str">
        <f>IF(ISBLANK($W$3),"",IF(OR(Tipy!S29=Výsledky!$R$6,Tipy!S29=Výsledky!$R$7,Tipy!S29=Výsledky!$R$8,Tipy!S29=Výsledky!$R$9),IF(VLOOKUP(Tipy!S29,'Kategórie hráčov'!$A$2:$B$55,2,FALSE)=30,30,20),0))</f>
        <v/>
      </c>
      <c r="U35" s="130" t="str">
        <f>IF(ISBLANK($W$3),"",IF(OR(Tipy!T29=Výsledky!$U$6,Tipy!T29=Výsledky!$U$7,Tipy!T29=Výsledky!$U$8,Tipy!T29=Výsledky!$U$9),IF(VLOOKUP(Tipy!T29,'Kategórie hráčov'!$A$2:$B$55,2,FALSE)=30,30,20),0))</f>
        <v/>
      </c>
      <c r="V35" s="131" t="str">
        <f>IF(ISBLANK($W$3),"",IF(ISBLANK(Tipy!J29),0,IF(OR(AND(Tipy!P29=Výsledky!$U$3,OR(Tipy!R29=Výsledky!$W$3+1,Tipy!R29=Výsledky!$W$3-1)),AND(Tipy!R29=Výsledky!$W$3,OR(Tipy!P29=Výsledky!$U$3+1,Tipy!P29=Výsledky!$U$3-1))),10,0)))</f>
        <v/>
      </c>
      <c r="W35" s="134" t="str">
        <f>IF(ISBLANK($W$3),"",IF(ISBLANK(Tipy!P29),"-",SUM(R35:V35)))</f>
        <v/>
      </c>
      <c r="X35" s="133"/>
      <c r="Y35" s="130" t="str">
        <f>IF(ISBLANK($AD$3),"",IF(ISBLANK(Tipy!V29),0,IF(AND(Tipy!V29=Výsledky!$AB$3,Tipy!X29=Výsledky!$AD$3),60,0)))</f>
        <v/>
      </c>
      <c r="Z35" s="130" t="str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/>
      </c>
      <c r="AA35" s="130" t="str">
        <f>IF(ISBLANK($AD$3),"",IF(OR(Tipy!Y29=Výsledky!$Y$6,Tipy!Y29=Výsledky!$Y$7,Tipy!Y29=Výsledky!$Y$8,Tipy!Y29=Výsledky!$Y$9),IF(VLOOKUP(Tipy!Y29,'Kategórie hráčov'!$A$2:$B$55,2,FALSE)=30,30,20),0))</f>
        <v/>
      </c>
      <c r="AB35" s="130" t="str">
        <f>IF(ISBLANK($AD$3),"",IF(OR(Tipy!Z29=Výsledky!$AB$6,Tipy!Z29=Výsledky!$AB$7,Tipy!Z29=Výsledky!$AB$8,Tipy!Z29=Výsledky!$AB$9),IF(VLOOKUP(Tipy!Z29,'Kategórie hráčov'!$A$2:$B$55,2,FALSE)=30,30,20),0))</f>
        <v/>
      </c>
      <c r="AC35" s="131" t="str">
        <f>IF(ISBLANK($AD$3),"",IF(ISBLANK(Tipy!V29),0,IF(OR(AND(Tipy!V29=Výsledky!$AB$3,OR(Tipy!X29=Výsledky!$AD$3+1,Tipy!X29=Výsledky!$AD$3-1)),AND(Tipy!X29=Výsledky!$AD$3,OR(Tipy!V29=Výsledky!$AB$3+1,Tipy!V29=Výsledky!$AB$3-1))),10,0)))</f>
        <v/>
      </c>
      <c r="AD35" s="134" t="str">
        <f>IF(ISBLANK($AD$3),"",IF(ISBLANK(Tipy!V29),"-",SUM(Y35:AC35)))</f>
        <v/>
      </c>
      <c r="AE35" s="133"/>
      <c r="AF35" s="130" t="str">
        <f>IF(ISBLANK($AK$3),"",IF(ISBLANK(Tipy!AB29),0,IF(AND(Tipy!AB29=Výsledky!$AI$3,Tipy!AD29=Výsledky!$AK$3),60,0)))</f>
        <v/>
      </c>
      <c r="AG35" s="130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130" t="str">
        <f>IF(ISBLANK($AK$3),"",IF(OR(Tipy!AE29=Výsledky!$AF$6,Tipy!AE29=Výsledky!$AF$7,Tipy!AE29=Výsledky!$AF$8,Tipy!AE29=Výsledky!$AF$9),IF(VLOOKUP(Tipy!AE29,'Kategórie hráčov'!$A$2:$B$55,2,FALSE)=30,30,20),0))</f>
        <v/>
      </c>
      <c r="AI35" s="130" t="str">
        <f>IF(ISBLANK($AK$3),"",IF(OR(Tipy!AF29=Výsledky!$AI$6,Tipy!AF29=Výsledky!$AI$7,Tipy!AF29=Výsledky!$AI$8,Tipy!AF29=Výsledky!$AI$9),IF(VLOOKUP(Tipy!AF29,'Kategórie hráčov'!$A$2:$B$55,2,FALSE)=30,30,20),0))</f>
        <v/>
      </c>
      <c r="AJ35" s="131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134" t="str">
        <f>IF(ISBLANK($AK$3),"",IF(ISBLANK(Tipy!AB29),"-",SUM(AF35:AJ35)))</f>
        <v/>
      </c>
      <c r="AL35" s="133"/>
      <c r="AM35" s="130" t="str">
        <f>IF(ISBLANK($AR$3),"",IF(ISBLANK(Tipy!AH29),0,IF(AND(Tipy!AH29=Výsledky!$AP$3,Tipy!AJ29=Výsledky!$AR$3),60,0)))</f>
        <v/>
      </c>
      <c r="AN35" s="130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130" t="str">
        <f>IF(ISBLANK($AR$3),"",IF(OR(Tipy!AK29=Výsledky!$AM$6,Tipy!AK29=Výsledky!$AM$7,Tipy!AK29=Výsledky!$AM$8,Tipy!AK29=Výsledky!$AM$9),IF(VLOOKUP(Tipy!AK29,'Kategórie hráčov'!$A$2:$B$55,2,FALSE)=30,30,20),0))</f>
        <v/>
      </c>
      <c r="AP35" s="130" t="str">
        <f>IF(ISBLANK($AR$3),"",IF(OR(Tipy!AL29=Výsledky!$AP$6,Tipy!AL29=Výsledky!$AP$7,Tipy!AL29=Výsledky!$AP$8,Tipy!AL29=Výsledky!$AP$9),IF(VLOOKUP(Tipy!AL29,'Kategórie hráčov'!$A$2:$B$55,2,FALSE)=30,30,20),0))</f>
        <v/>
      </c>
      <c r="AQ35" s="131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134" t="str">
        <f>IF(ISBLANK($AR$3),"",IF(ISBLANK(Tipy!AH29),"-",SUM(AM35:AQ35)))</f>
        <v/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5" x14ac:dyDescent="0.2">
      <c r="A36" s="128">
        <f>Tipy!A30</f>
        <v>47</v>
      </c>
      <c r="B36" s="170" t="str">
        <f>IF(Tipy!B30="","",Tipy!B30)</f>
        <v>kirips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 t="str">
        <f>IF(ISBLANK($W$3),"",IF(ISBLANK(Tipy!P30),0,IF(AND(Tipy!P30=Výsledky!$U$3,Tipy!R30=Výsledky!$W$3),60,0)))</f>
        <v/>
      </c>
      <c r="S36" s="130" t="str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/>
      </c>
      <c r="T36" s="130" t="str">
        <f>IF(ISBLANK($W$3),"",IF(OR(Tipy!S30=Výsledky!$R$6,Tipy!S30=Výsledky!$R$7,Tipy!S30=Výsledky!$R$8,Tipy!S30=Výsledky!$R$9),IF(VLOOKUP(Tipy!S30,'Kategórie hráčov'!$A$2:$B$55,2,FALSE)=30,30,20),0))</f>
        <v/>
      </c>
      <c r="U36" s="130" t="str">
        <f>IF(ISBLANK($W$3),"",IF(OR(Tipy!T30=Výsledky!$U$6,Tipy!T30=Výsledky!$U$7,Tipy!T30=Výsledky!$U$8,Tipy!T30=Výsledky!$U$9),IF(VLOOKUP(Tipy!T30,'Kategórie hráčov'!$A$2:$B$55,2,FALSE)=30,30,20),0))</f>
        <v/>
      </c>
      <c r="V36" s="131" t="str">
        <f>IF(ISBLANK($W$3),"",IF(ISBLANK(Tipy!J30),0,IF(OR(AND(Tipy!P30=Výsledky!$U$3,OR(Tipy!R30=Výsledky!$W$3+1,Tipy!R30=Výsledky!$W$3-1)),AND(Tipy!R30=Výsledky!$W$3,OR(Tipy!P30=Výsledky!$U$3+1,Tipy!P30=Výsledky!$U$3-1))),10,0)))</f>
        <v/>
      </c>
      <c r="W36" s="134" t="str">
        <f>IF(ISBLANK($W$3),"",IF(ISBLANK(Tipy!P30),"-",SUM(R36:V36)))</f>
        <v/>
      </c>
      <c r="X36" s="133"/>
      <c r="Y36" s="130" t="str">
        <f>IF(ISBLANK($AD$3),"",IF(ISBLANK(Tipy!V30),0,IF(AND(Tipy!V30=Výsledky!$AB$3,Tipy!X30=Výsledky!$AD$3),60,0)))</f>
        <v/>
      </c>
      <c r="Z36" s="130" t="str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/>
      </c>
      <c r="AA36" s="130" t="str">
        <f>IF(ISBLANK($AD$3),"",IF(OR(Tipy!Y30=Výsledky!$Y$6,Tipy!Y30=Výsledky!$Y$7,Tipy!Y30=Výsledky!$Y$8,Tipy!Y30=Výsledky!$Y$9),IF(VLOOKUP(Tipy!Y30,'Kategórie hráčov'!$A$2:$B$55,2,FALSE)=30,30,20),0))</f>
        <v/>
      </c>
      <c r="AB36" s="130" t="str">
        <f>IF(ISBLANK($AD$3),"",IF(OR(Tipy!Z30=Výsledky!$AB$6,Tipy!Z30=Výsledky!$AB$7,Tipy!Z30=Výsledky!$AB$8,Tipy!Z30=Výsledky!$AB$9),IF(VLOOKUP(Tipy!Z30,'Kategórie hráčov'!$A$2:$B$55,2,FALSE)=30,30,20),0))</f>
        <v/>
      </c>
      <c r="AC36" s="131" t="str">
        <f>IF(ISBLANK($AD$3),"",IF(ISBLANK(Tipy!V30),0,IF(OR(AND(Tipy!V30=Výsledky!$AB$3,OR(Tipy!X30=Výsledky!$AD$3+1,Tipy!X30=Výsledky!$AD$3-1)),AND(Tipy!X30=Výsledky!$AD$3,OR(Tipy!V30=Výsledky!$AB$3+1,Tipy!V30=Výsledky!$AB$3-1))),10,0)))</f>
        <v/>
      </c>
      <c r="AD36" s="134" t="str">
        <f>IF(ISBLANK($AD$3),"",IF(ISBLANK(Tipy!V30),"-",SUM(Y36:AC36)))</f>
        <v/>
      </c>
      <c r="AE36" s="133"/>
      <c r="AF36" s="130" t="str">
        <f>IF(ISBLANK($AK$3),"",IF(ISBLANK(Tipy!AB30),0,IF(AND(Tipy!AB30=Výsledky!$AI$3,Tipy!AD30=Výsledky!$AK$3),60,0)))</f>
        <v/>
      </c>
      <c r="AG36" s="130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130" t="str">
        <f>IF(ISBLANK($AK$3),"",IF(OR(Tipy!AE30=Výsledky!$AF$6,Tipy!AE30=Výsledky!$AF$7,Tipy!AE30=Výsledky!$AF$8,Tipy!AE30=Výsledky!$AF$9),IF(VLOOKUP(Tipy!AE30,'Kategórie hráčov'!$A$2:$B$55,2,FALSE)=30,30,20),0))</f>
        <v/>
      </c>
      <c r="AI36" s="130" t="str">
        <f>IF(ISBLANK($AK$3),"",IF(OR(Tipy!AF30=Výsledky!$AI$6,Tipy!AF30=Výsledky!$AI$7,Tipy!AF30=Výsledky!$AI$8,Tipy!AF30=Výsledky!$AI$9),IF(VLOOKUP(Tipy!AF30,'Kategórie hráčov'!$A$2:$B$55,2,FALSE)=30,30,20),0))</f>
        <v/>
      </c>
      <c r="AJ36" s="131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134" t="str">
        <f>IF(ISBLANK($AK$3),"",IF(ISBLANK(Tipy!AB30),"-",SUM(AF36:AJ36)))</f>
        <v/>
      </c>
      <c r="AL36" s="133"/>
      <c r="AM36" s="130" t="str">
        <f>IF(ISBLANK($AR$3),"",IF(ISBLANK(Tipy!AH30),0,IF(AND(Tipy!AH30=Výsledky!$AP$3,Tipy!AJ30=Výsledky!$AR$3),60,0)))</f>
        <v/>
      </c>
      <c r="AN36" s="130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130" t="str">
        <f>IF(ISBLANK($AR$3),"",IF(OR(Tipy!AK30=Výsledky!$AM$6,Tipy!AK30=Výsledky!$AM$7,Tipy!AK30=Výsledky!$AM$8,Tipy!AK30=Výsledky!$AM$9),IF(VLOOKUP(Tipy!AK30,'Kategórie hráčov'!$A$2:$B$55,2,FALSE)=30,30,20),0))</f>
        <v/>
      </c>
      <c r="AP36" s="130" t="str">
        <f>IF(ISBLANK($AR$3),"",IF(OR(Tipy!AL30=Výsledky!$AP$6,Tipy!AL30=Výsledky!$AP$7,Tipy!AL30=Výsledky!$AP$8,Tipy!AL30=Výsledky!$AP$9),IF(VLOOKUP(Tipy!AL30,'Kategórie hráčov'!$A$2:$B$55,2,FALSE)=30,30,20),0))</f>
        <v/>
      </c>
      <c r="AQ36" s="131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134" t="str">
        <f>IF(ISBLANK($AR$3),"",IF(ISBLANK(Tipy!AH30),"-",SUM(AM36:AQ36)))</f>
        <v/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5" x14ac:dyDescent="0.2">
      <c r="A37" s="128">
        <f>Tipy!A31</f>
        <v>76</v>
      </c>
      <c r="B37" s="170" t="str">
        <f>IF(Tipy!B31="","",Tipy!B31)</f>
        <v>KokiBR</v>
      </c>
      <c r="C37" s="129"/>
      <c r="D37" s="130">
        <f>IF(ISBLANK($I$3),"",IF(ISBLANK(Tipy!D31),0,IF(AND(Tipy!D31=Výsledky!$G$3,Tipy!F31=Výsledky!$I$3),60,0)))</f>
        <v>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0</v>
      </c>
      <c r="G37" s="130">
        <f>IF(ISBLANK($I$3),"",IF(OR(Tipy!H31=Výsledky!$G$6,Tipy!H31=Výsledky!$G$7,Tipy!H31=Výsledky!$G$8,Tipy!H31=Výsledky!$G$9),IF(VLOOKUP(Tipy!H31,'Kategórie hráčov'!$A$2:$B$55,2,FALSE)=30,30,20),0))</f>
        <v>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 t="str">
        <f>IF(ISBLANK($I$3),"",IF(ISBLANK(Tipy!D31),"-",SUM(D37:H37)))</f>
        <v>-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 t="str">
        <f>IF(ISBLANK($W$3),"",IF(ISBLANK(Tipy!P31),0,IF(AND(Tipy!P31=Výsledky!$U$3,Tipy!R31=Výsledky!$W$3),60,0)))</f>
        <v/>
      </c>
      <c r="S37" s="130" t="str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/>
      </c>
      <c r="T37" s="130" t="str">
        <f>IF(ISBLANK($W$3),"",IF(OR(Tipy!S31=Výsledky!$R$6,Tipy!S31=Výsledky!$R$7,Tipy!S31=Výsledky!$R$8,Tipy!S31=Výsledky!$R$9),IF(VLOOKUP(Tipy!S31,'Kategórie hráčov'!$A$2:$B$55,2,FALSE)=30,30,20),0))</f>
        <v/>
      </c>
      <c r="U37" s="130" t="str">
        <f>IF(ISBLANK($W$3),"",IF(OR(Tipy!T31=Výsledky!$U$6,Tipy!T31=Výsledky!$U$7,Tipy!T31=Výsledky!$U$8,Tipy!T31=Výsledky!$U$9),IF(VLOOKUP(Tipy!T31,'Kategórie hráčov'!$A$2:$B$55,2,FALSE)=30,30,20),0))</f>
        <v/>
      </c>
      <c r="V37" s="131" t="str">
        <f>IF(ISBLANK($W$3),"",IF(ISBLANK(Tipy!J31),0,IF(OR(AND(Tipy!P31=Výsledky!$U$3,OR(Tipy!R31=Výsledky!$W$3+1,Tipy!R31=Výsledky!$W$3-1)),AND(Tipy!R31=Výsledky!$W$3,OR(Tipy!P31=Výsledky!$U$3+1,Tipy!P31=Výsledky!$U$3-1))),10,0)))</f>
        <v/>
      </c>
      <c r="W37" s="134" t="str">
        <f>IF(ISBLANK($W$3),"",IF(ISBLANK(Tipy!P31),"-",SUM(R37:V37)))</f>
        <v/>
      </c>
      <c r="X37" s="133"/>
      <c r="Y37" s="130" t="str">
        <f>IF(ISBLANK($AD$3),"",IF(ISBLANK(Tipy!V31),0,IF(AND(Tipy!V31=Výsledky!$AB$3,Tipy!X31=Výsledky!$AD$3),60,0)))</f>
        <v/>
      </c>
      <c r="Z37" s="130" t="str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/>
      </c>
      <c r="AA37" s="130" t="str">
        <f>IF(ISBLANK($AD$3),"",IF(OR(Tipy!Y31=Výsledky!$Y$6,Tipy!Y31=Výsledky!$Y$7,Tipy!Y31=Výsledky!$Y$8,Tipy!Y31=Výsledky!$Y$9),IF(VLOOKUP(Tipy!Y31,'Kategórie hráčov'!$A$2:$B$55,2,FALSE)=30,30,20),0))</f>
        <v/>
      </c>
      <c r="AB37" s="130" t="str">
        <f>IF(ISBLANK($AD$3),"",IF(OR(Tipy!Z31=Výsledky!$AB$6,Tipy!Z31=Výsledky!$AB$7,Tipy!Z31=Výsledky!$AB$8,Tipy!Z31=Výsledky!$AB$9),IF(VLOOKUP(Tipy!Z31,'Kategórie hráčov'!$A$2:$B$55,2,FALSE)=30,30,20),0))</f>
        <v/>
      </c>
      <c r="AC37" s="131" t="str">
        <f>IF(ISBLANK($AD$3),"",IF(ISBLANK(Tipy!V31),0,IF(OR(AND(Tipy!V31=Výsledky!$AB$3,OR(Tipy!X31=Výsledky!$AD$3+1,Tipy!X31=Výsledky!$AD$3-1)),AND(Tipy!X31=Výsledky!$AD$3,OR(Tipy!V31=Výsledky!$AB$3+1,Tipy!V31=Výsledky!$AB$3-1))),10,0)))</f>
        <v/>
      </c>
      <c r="AD37" s="134" t="str">
        <f>IF(ISBLANK($AD$3),"",IF(ISBLANK(Tipy!V31),"-",SUM(Y37:AC37)))</f>
        <v/>
      </c>
      <c r="AE37" s="133"/>
      <c r="AF37" s="130" t="str">
        <f>IF(ISBLANK($AK$3),"",IF(ISBLANK(Tipy!AB31),0,IF(AND(Tipy!AB31=Výsledky!$AI$3,Tipy!AD31=Výsledky!$AK$3),60,0)))</f>
        <v/>
      </c>
      <c r="AG37" s="130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130" t="str">
        <f>IF(ISBLANK($AK$3),"",IF(OR(Tipy!AE31=Výsledky!$AF$6,Tipy!AE31=Výsledky!$AF$7,Tipy!AE31=Výsledky!$AF$8,Tipy!AE31=Výsledky!$AF$9),IF(VLOOKUP(Tipy!AE31,'Kategórie hráčov'!$A$2:$B$55,2,FALSE)=30,30,20),0))</f>
        <v/>
      </c>
      <c r="AI37" s="130" t="str">
        <f>IF(ISBLANK($AK$3),"",IF(OR(Tipy!AF31=Výsledky!$AI$6,Tipy!AF31=Výsledky!$AI$7,Tipy!AF31=Výsledky!$AI$8,Tipy!AF31=Výsledky!$AI$9),IF(VLOOKUP(Tipy!AF31,'Kategórie hráčov'!$A$2:$B$55,2,FALSE)=30,30,20),0))</f>
        <v/>
      </c>
      <c r="AJ37" s="131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134" t="str">
        <f>IF(ISBLANK($AK$3),"",IF(ISBLANK(Tipy!AB31),"-",SUM(AF37:AJ37)))</f>
        <v/>
      </c>
      <c r="AL37" s="133"/>
      <c r="AM37" s="130" t="str">
        <f>IF(ISBLANK($AR$3),"",IF(ISBLANK(Tipy!AH31),0,IF(AND(Tipy!AH31=Výsledky!$AP$3,Tipy!AJ31=Výsledky!$AR$3),60,0)))</f>
        <v/>
      </c>
      <c r="AN37" s="130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130" t="str">
        <f>IF(ISBLANK($AR$3),"",IF(OR(Tipy!AK31=Výsledky!$AM$6,Tipy!AK31=Výsledky!$AM$7,Tipy!AK31=Výsledky!$AM$8,Tipy!AK31=Výsledky!$AM$9),IF(VLOOKUP(Tipy!AK31,'Kategórie hráčov'!$A$2:$B$55,2,FALSE)=30,30,20),0))</f>
        <v/>
      </c>
      <c r="AP37" s="130" t="str">
        <f>IF(ISBLANK($AR$3),"",IF(OR(Tipy!AL31=Výsledky!$AP$6,Tipy!AL31=Výsledky!$AP$7,Tipy!AL31=Výsledky!$AP$8,Tipy!AL31=Výsledky!$AP$9),IF(VLOOKUP(Tipy!AL31,'Kategórie hráčov'!$A$2:$B$55,2,FALSE)=30,30,20),0))</f>
        <v/>
      </c>
      <c r="AQ37" s="131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134" t="str">
        <f>IF(ISBLANK($AR$3),"",IF(ISBLANK(Tipy!AH31),"-",SUM(AM37:AQ37)))</f>
        <v/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5" x14ac:dyDescent="0.2">
      <c r="A38" s="128">
        <f>Tipy!A32</f>
        <v>9</v>
      </c>
      <c r="B38" s="170" t="str">
        <f>IF(Tipy!B32="","",Tipy!B32)</f>
        <v>Kouba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 t="str">
        <f>IF(ISBLANK($P$3),"",IF(ISBLANK(Tipy!J32),"-",SUM(K38:O38)))</f>
        <v>-</v>
      </c>
      <c r="Q38" s="133"/>
      <c r="R38" s="130" t="str">
        <f>IF(ISBLANK($W$3),"",IF(ISBLANK(Tipy!P32),0,IF(AND(Tipy!P32=Výsledky!$U$3,Tipy!R32=Výsledky!$W$3),60,0)))</f>
        <v/>
      </c>
      <c r="S38" s="130" t="str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/>
      </c>
      <c r="T38" s="130" t="str">
        <f>IF(ISBLANK($W$3),"",IF(OR(Tipy!S32=Výsledky!$R$6,Tipy!S32=Výsledky!$R$7,Tipy!S32=Výsledky!$R$8,Tipy!S32=Výsledky!$R$9),IF(VLOOKUP(Tipy!S32,'Kategórie hráčov'!$A$2:$B$55,2,FALSE)=30,30,20),0))</f>
        <v/>
      </c>
      <c r="U38" s="130" t="str">
        <f>IF(ISBLANK($W$3),"",IF(OR(Tipy!T32=Výsledky!$U$6,Tipy!T32=Výsledky!$U$7,Tipy!T32=Výsledky!$U$8,Tipy!T32=Výsledky!$U$9),IF(VLOOKUP(Tipy!T32,'Kategórie hráčov'!$A$2:$B$55,2,FALSE)=30,30,20),0))</f>
        <v/>
      </c>
      <c r="V38" s="131" t="str">
        <f>IF(ISBLANK($W$3),"",IF(ISBLANK(Tipy!J32),0,IF(OR(AND(Tipy!P32=Výsledky!$U$3,OR(Tipy!R32=Výsledky!$W$3+1,Tipy!R32=Výsledky!$W$3-1)),AND(Tipy!R32=Výsledky!$W$3,OR(Tipy!P32=Výsledky!$U$3+1,Tipy!P32=Výsledky!$U$3-1))),10,0)))</f>
        <v/>
      </c>
      <c r="W38" s="134" t="str">
        <f>IF(ISBLANK($W$3),"",IF(ISBLANK(Tipy!P32),"-",SUM(R38:V38)))</f>
        <v/>
      </c>
      <c r="X38" s="133"/>
      <c r="Y38" s="130" t="str">
        <f>IF(ISBLANK($AD$3),"",IF(ISBLANK(Tipy!V32),0,IF(AND(Tipy!V32=Výsledky!$AB$3,Tipy!X32=Výsledky!$AD$3),60,0)))</f>
        <v/>
      </c>
      <c r="Z38" s="130" t="str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/>
      </c>
      <c r="AA38" s="130" t="str">
        <f>IF(ISBLANK($AD$3),"",IF(OR(Tipy!Y32=Výsledky!$Y$6,Tipy!Y32=Výsledky!$Y$7,Tipy!Y32=Výsledky!$Y$8,Tipy!Y32=Výsledky!$Y$9),IF(VLOOKUP(Tipy!Y32,'Kategórie hráčov'!$A$2:$B$55,2,FALSE)=30,30,20),0))</f>
        <v/>
      </c>
      <c r="AB38" s="130" t="str">
        <f>IF(ISBLANK($AD$3),"",IF(OR(Tipy!Z32=Výsledky!$AB$6,Tipy!Z32=Výsledky!$AB$7,Tipy!Z32=Výsledky!$AB$8,Tipy!Z32=Výsledky!$AB$9),IF(VLOOKUP(Tipy!Z32,'Kategórie hráčov'!$A$2:$B$55,2,FALSE)=30,30,20),0))</f>
        <v/>
      </c>
      <c r="AC38" s="131" t="str">
        <f>IF(ISBLANK($AD$3),"",IF(ISBLANK(Tipy!V32),0,IF(OR(AND(Tipy!V32=Výsledky!$AB$3,OR(Tipy!X32=Výsledky!$AD$3+1,Tipy!X32=Výsledky!$AD$3-1)),AND(Tipy!X32=Výsledky!$AD$3,OR(Tipy!V32=Výsledky!$AB$3+1,Tipy!V32=Výsledky!$AB$3-1))),10,0)))</f>
        <v/>
      </c>
      <c r="AD38" s="134" t="str">
        <f>IF(ISBLANK($AD$3),"",IF(ISBLANK(Tipy!V32),"-",SUM(Y38:AC38)))</f>
        <v/>
      </c>
      <c r="AE38" s="133"/>
      <c r="AF38" s="130" t="str">
        <f>IF(ISBLANK($AK$3),"",IF(ISBLANK(Tipy!AB32),0,IF(AND(Tipy!AB32=Výsledky!$AI$3,Tipy!AD32=Výsledky!$AK$3),60,0)))</f>
        <v/>
      </c>
      <c r="AG38" s="130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130" t="str">
        <f>IF(ISBLANK($AK$3),"",IF(OR(Tipy!AE32=Výsledky!$AF$6,Tipy!AE32=Výsledky!$AF$7,Tipy!AE32=Výsledky!$AF$8,Tipy!AE32=Výsledky!$AF$9),IF(VLOOKUP(Tipy!AE32,'Kategórie hráčov'!$A$2:$B$55,2,FALSE)=30,30,20),0))</f>
        <v/>
      </c>
      <c r="AI38" s="130" t="str">
        <f>IF(ISBLANK($AK$3),"",IF(OR(Tipy!AF32=Výsledky!$AI$6,Tipy!AF32=Výsledky!$AI$7,Tipy!AF32=Výsledky!$AI$8,Tipy!AF32=Výsledky!$AI$9),IF(VLOOKUP(Tipy!AF32,'Kategórie hráčov'!$A$2:$B$55,2,FALSE)=30,30,20),0))</f>
        <v/>
      </c>
      <c r="AJ38" s="131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134" t="str">
        <f>IF(ISBLANK($AK$3),"",IF(ISBLANK(Tipy!AB32),"-",SUM(AF38:AJ38)))</f>
        <v/>
      </c>
      <c r="AL38" s="133"/>
      <c r="AM38" s="130" t="str">
        <f>IF(ISBLANK($AR$3),"",IF(ISBLANK(Tipy!AH32),0,IF(AND(Tipy!AH32=Výsledky!$AP$3,Tipy!AJ32=Výsledky!$AR$3),60,0)))</f>
        <v/>
      </c>
      <c r="AN38" s="130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130" t="str">
        <f>IF(ISBLANK($AR$3),"",IF(OR(Tipy!AK32=Výsledky!$AM$6,Tipy!AK32=Výsledky!$AM$7,Tipy!AK32=Výsledky!$AM$8,Tipy!AK32=Výsledky!$AM$9),IF(VLOOKUP(Tipy!AK32,'Kategórie hráčov'!$A$2:$B$55,2,FALSE)=30,30,20),0))</f>
        <v/>
      </c>
      <c r="AP38" s="130" t="str">
        <f>IF(ISBLANK($AR$3),"",IF(OR(Tipy!AL32=Výsledky!$AP$6,Tipy!AL32=Výsledky!$AP$7,Tipy!AL32=Výsledky!$AP$8,Tipy!AL32=Výsledky!$AP$9),IF(VLOOKUP(Tipy!AL32,'Kategórie hráčov'!$A$2:$B$55,2,FALSE)=30,30,20),0))</f>
        <v/>
      </c>
      <c r="AQ38" s="131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134" t="str">
        <f>IF(ISBLANK($AR$3),"",IF(ISBLANK(Tipy!AH32),"-",SUM(AM38:AQ38)))</f>
        <v/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5" x14ac:dyDescent="0.2">
      <c r="A39" s="128">
        <f>Tipy!A33</f>
        <v>30</v>
      </c>
      <c r="B39" s="170" t="str">
        <f>IF(Tipy!B33="","",Tipy!B33)</f>
        <v>krypdevoe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 t="str">
        <f>IF(ISBLANK($W$3),"",IF(ISBLANK(Tipy!P33),0,IF(AND(Tipy!P33=Výsledky!$U$3,Tipy!R33=Výsledky!$W$3),60,0)))</f>
        <v/>
      </c>
      <c r="S39" s="130" t="str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/>
      </c>
      <c r="T39" s="130" t="str">
        <f>IF(ISBLANK($W$3),"",IF(OR(Tipy!S33=Výsledky!$R$6,Tipy!S33=Výsledky!$R$7,Tipy!S33=Výsledky!$R$8,Tipy!S33=Výsledky!$R$9),IF(VLOOKUP(Tipy!S33,'Kategórie hráčov'!$A$2:$B$55,2,FALSE)=30,30,20),0))</f>
        <v/>
      </c>
      <c r="U39" s="130" t="str">
        <f>IF(ISBLANK($W$3),"",IF(OR(Tipy!T33=Výsledky!$U$6,Tipy!T33=Výsledky!$U$7,Tipy!T33=Výsledky!$U$8,Tipy!T33=Výsledky!$U$9),IF(VLOOKUP(Tipy!T33,'Kategórie hráčov'!$A$2:$B$55,2,FALSE)=30,30,20),0))</f>
        <v/>
      </c>
      <c r="V39" s="131" t="str">
        <f>IF(ISBLANK($W$3),"",IF(ISBLANK(Tipy!J33),0,IF(OR(AND(Tipy!P33=Výsledky!$U$3,OR(Tipy!R33=Výsledky!$W$3+1,Tipy!R33=Výsledky!$W$3-1)),AND(Tipy!R33=Výsledky!$W$3,OR(Tipy!P33=Výsledky!$U$3+1,Tipy!P33=Výsledky!$U$3-1))),10,0)))</f>
        <v/>
      </c>
      <c r="W39" s="134" t="str">
        <f>IF(ISBLANK($W$3),"",IF(ISBLANK(Tipy!P33),"-",SUM(R39:V39)))</f>
        <v/>
      </c>
      <c r="X39" s="133"/>
      <c r="Y39" s="130" t="str">
        <f>IF(ISBLANK($AD$3),"",IF(ISBLANK(Tipy!V33),0,IF(AND(Tipy!V33=Výsledky!$AB$3,Tipy!X33=Výsledky!$AD$3),60,0)))</f>
        <v/>
      </c>
      <c r="Z39" s="130" t="str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/>
      </c>
      <c r="AA39" s="130" t="str">
        <f>IF(ISBLANK($AD$3),"",IF(OR(Tipy!Y33=Výsledky!$Y$6,Tipy!Y33=Výsledky!$Y$7,Tipy!Y33=Výsledky!$Y$8,Tipy!Y33=Výsledky!$Y$9),IF(VLOOKUP(Tipy!Y33,'Kategórie hráčov'!$A$2:$B$55,2,FALSE)=30,30,20),0))</f>
        <v/>
      </c>
      <c r="AB39" s="130" t="str">
        <f>IF(ISBLANK($AD$3),"",IF(OR(Tipy!Z33=Výsledky!$AB$6,Tipy!Z33=Výsledky!$AB$7,Tipy!Z33=Výsledky!$AB$8,Tipy!Z33=Výsledky!$AB$9),IF(VLOOKUP(Tipy!Z33,'Kategórie hráčov'!$A$2:$B$55,2,FALSE)=30,30,20),0))</f>
        <v/>
      </c>
      <c r="AC39" s="131" t="str">
        <f>IF(ISBLANK($AD$3),"",IF(ISBLANK(Tipy!V33),0,IF(OR(AND(Tipy!V33=Výsledky!$AB$3,OR(Tipy!X33=Výsledky!$AD$3+1,Tipy!X33=Výsledky!$AD$3-1)),AND(Tipy!X33=Výsledky!$AD$3,OR(Tipy!V33=Výsledky!$AB$3+1,Tipy!V33=Výsledky!$AB$3-1))),10,0)))</f>
        <v/>
      </c>
      <c r="AD39" s="134" t="str">
        <f>IF(ISBLANK($AD$3),"",IF(ISBLANK(Tipy!V33),"-",SUM(Y39:AC39)))</f>
        <v/>
      </c>
      <c r="AE39" s="133"/>
      <c r="AF39" s="130" t="str">
        <f>IF(ISBLANK($AK$3),"",IF(ISBLANK(Tipy!AB33),0,IF(AND(Tipy!AB33=Výsledky!$AI$3,Tipy!AD33=Výsledky!$AK$3),60,0)))</f>
        <v/>
      </c>
      <c r="AG39" s="130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130" t="str">
        <f>IF(ISBLANK($AK$3),"",IF(OR(Tipy!AE33=Výsledky!$AF$6,Tipy!AE33=Výsledky!$AF$7,Tipy!AE33=Výsledky!$AF$8,Tipy!AE33=Výsledky!$AF$9),IF(VLOOKUP(Tipy!AE33,'Kategórie hráčov'!$A$2:$B$55,2,FALSE)=30,30,20),0))</f>
        <v/>
      </c>
      <c r="AI39" s="130" t="str">
        <f>IF(ISBLANK($AK$3),"",IF(OR(Tipy!AF33=Výsledky!$AI$6,Tipy!AF33=Výsledky!$AI$7,Tipy!AF33=Výsledky!$AI$8,Tipy!AF33=Výsledky!$AI$9),IF(VLOOKUP(Tipy!AF33,'Kategórie hráčov'!$A$2:$B$55,2,FALSE)=30,30,20),0))</f>
        <v/>
      </c>
      <c r="AJ39" s="131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134" t="str">
        <f>IF(ISBLANK($AK$3),"",IF(ISBLANK(Tipy!AB33),"-",SUM(AF39:AJ39)))</f>
        <v/>
      </c>
      <c r="AL39" s="133"/>
      <c r="AM39" s="130" t="str">
        <f>IF(ISBLANK($AR$3),"",IF(ISBLANK(Tipy!AH33),0,IF(AND(Tipy!AH33=Výsledky!$AP$3,Tipy!AJ33=Výsledky!$AR$3),60,0)))</f>
        <v/>
      </c>
      <c r="AN39" s="130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130" t="str">
        <f>IF(ISBLANK($AR$3),"",IF(OR(Tipy!AK33=Výsledky!$AM$6,Tipy!AK33=Výsledky!$AM$7,Tipy!AK33=Výsledky!$AM$8,Tipy!AK33=Výsledky!$AM$9),IF(VLOOKUP(Tipy!AK33,'Kategórie hráčov'!$A$2:$B$55,2,FALSE)=30,30,20),0))</f>
        <v/>
      </c>
      <c r="AP39" s="130" t="str">
        <f>IF(ISBLANK($AR$3),"",IF(OR(Tipy!AL33=Výsledky!$AP$6,Tipy!AL33=Výsledky!$AP$7,Tipy!AL33=Výsledky!$AP$8,Tipy!AL33=Výsledky!$AP$9),IF(VLOOKUP(Tipy!AL33,'Kategórie hráčov'!$A$2:$B$55,2,FALSE)=30,30,20),0))</f>
        <v/>
      </c>
      <c r="AQ39" s="131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134" t="str">
        <f>IF(ISBLANK($AR$3),"",IF(ISBLANK(Tipy!AH33),"-",SUM(AM39:AQ39)))</f>
        <v/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5" x14ac:dyDescent="0.2">
      <c r="A40" s="128">
        <f>Tipy!A34</f>
        <v>41</v>
      </c>
      <c r="B40" s="170" t="str">
        <f>IF(Tipy!B34="","",Tipy!B34)</f>
        <v>kwop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>
        <f>IF(ISBLANK($P$3),"",IF(ISBLANK(Tipy!J34),"-",SUM(K40:O40)))</f>
        <v>0</v>
      </c>
      <c r="Q40" s="133"/>
      <c r="R40" s="130" t="str">
        <f>IF(ISBLANK($W$3),"",IF(ISBLANK(Tipy!P34),0,IF(AND(Tipy!P34=Výsledky!$U$3,Tipy!R34=Výsledky!$W$3),60,0)))</f>
        <v/>
      </c>
      <c r="S40" s="130" t="str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/>
      </c>
      <c r="T40" s="130" t="str">
        <f>IF(ISBLANK($W$3),"",IF(OR(Tipy!S34=Výsledky!$R$6,Tipy!S34=Výsledky!$R$7,Tipy!S34=Výsledky!$R$8,Tipy!S34=Výsledky!$R$9),IF(VLOOKUP(Tipy!S34,'Kategórie hráčov'!$A$2:$B$55,2,FALSE)=30,30,20),0))</f>
        <v/>
      </c>
      <c r="U40" s="130" t="str">
        <f>IF(ISBLANK($W$3),"",IF(OR(Tipy!T34=Výsledky!$U$6,Tipy!T34=Výsledky!$U$7,Tipy!T34=Výsledky!$U$8,Tipy!T34=Výsledky!$U$9),IF(VLOOKUP(Tipy!T34,'Kategórie hráčov'!$A$2:$B$55,2,FALSE)=30,30,20),0))</f>
        <v/>
      </c>
      <c r="V40" s="131" t="str">
        <f>IF(ISBLANK($W$3),"",IF(ISBLANK(Tipy!J34),0,IF(OR(AND(Tipy!P34=Výsledky!$U$3,OR(Tipy!R34=Výsledky!$W$3+1,Tipy!R34=Výsledky!$W$3-1)),AND(Tipy!R34=Výsledky!$W$3,OR(Tipy!P34=Výsledky!$U$3+1,Tipy!P34=Výsledky!$U$3-1))),10,0)))</f>
        <v/>
      </c>
      <c r="W40" s="134" t="str">
        <f>IF(ISBLANK($W$3),"",IF(ISBLANK(Tipy!P34),"-",SUM(R40:V40)))</f>
        <v/>
      </c>
      <c r="X40" s="133"/>
      <c r="Y40" s="130" t="str">
        <f>IF(ISBLANK($AD$3),"",IF(ISBLANK(Tipy!V34),0,IF(AND(Tipy!V34=Výsledky!$AB$3,Tipy!X34=Výsledky!$AD$3),60,0)))</f>
        <v/>
      </c>
      <c r="Z40" s="130" t="str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/>
      </c>
      <c r="AA40" s="130" t="str">
        <f>IF(ISBLANK($AD$3),"",IF(OR(Tipy!Y34=Výsledky!$Y$6,Tipy!Y34=Výsledky!$Y$7,Tipy!Y34=Výsledky!$Y$8,Tipy!Y34=Výsledky!$Y$9),IF(VLOOKUP(Tipy!Y34,'Kategórie hráčov'!$A$2:$B$55,2,FALSE)=30,30,20),0))</f>
        <v/>
      </c>
      <c r="AB40" s="130" t="str">
        <f>IF(ISBLANK($AD$3),"",IF(OR(Tipy!Z34=Výsledky!$AB$6,Tipy!Z34=Výsledky!$AB$7,Tipy!Z34=Výsledky!$AB$8,Tipy!Z34=Výsledky!$AB$9),IF(VLOOKUP(Tipy!Z34,'Kategórie hráčov'!$A$2:$B$55,2,FALSE)=30,30,20),0))</f>
        <v/>
      </c>
      <c r="AC40" s="131" t="str">
        <f>IF(ISBLANK($AD$3),"",IF(ISBLANK(Tipy!V34),0,IF(OR(AND(Tipy!V34=Výsledky!$AB$3,OR(Tipy!X34=Výsledky!$AD$3+1,Tipy!X34=Výsledky!$AD$3-1)),AND(Tipy!X34=Výsledky!$AD$3,OR(Tipy!V34=Výsledky!$AB$3+1,Tipy!V34=Výsledky!$AB$3-1))),10,0)))</f>
        <v/>
      </c>
      <c r="AD40" s="134" t="str">
        <f>IF(ISBLANK($AD$3),"",IF(ISBLANK(Tipy!V34),"-",SUM(Y40:AC40)))</f>
        <v/>
      </c>
      <c r="AE40" s="133"/>
      <c r="AF40" s="130" t="str">
        <f>IF(ISBLANK($AK$3),"",IF(ISBLANK(Tipy!AB34),0,IF(AND(Tipy!AB34=Výsledky!$AI$3,Tipy!AD34=Výsledky!$AK$3),60,0)))</f>
        <v/>
      </c>
      <c r="AG40" s="130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130" t="str">
        <f>IF(ISBLANK($AK$3),"",IF(OR(Tipy!AE34=Výsledky!$AF$6,Tipy!AE34=Výsledky!$AF$7,Tipy!AE34=Výsledky!$AF$8,Tipy!AE34=Výsledky!$AF$9),IF(VLOOKUP(Tipy!AE34,'Kategórie hráčov'!$A$2:$B$55,2,FALSE)=30,30,20),0))</f>
        <v/>
      </c>
      <c r="AI40" s="130" t="str">
        <f>IF(ISBLANK($AK$3),"",IF(OR(Tipy!AF34=Výsledky!$AI$6,Tipy!AF34=Výsledky!$AI$7,Tipy!AF34=Výsledky!$AI$8,Tipy!AF34=Výsledky!$AI$9),IF(VLOOKUP(Tipy!AF34,'Kategórie hráčov'!$A$2:$B$55,2,FALSE)=30,30,20),0))</f>
        <v/>
      </c>
      <c r="AJ40" s="131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134" t="str">
        <f>IF(ISBLANK($AK$3),"",IF(ISBLANK(Tipy!AB34),"-",SUM(AF40:AJ40)))</f>
        <v/>
      </c>
      <c r="AL40" s="133"/>
      <c r="AM40" s="130" t="str">
        <f>IF(ISBLANK($AR$3),"",IF(ISBLANK(Tipy!AH34),0,IF(AND(Tipy!AH34=Výsledky!$AP$3,Tipy!AJ34=Výsledky!$AR$3),60,0)))</f>
        <v/>
      </c>
      <c r="AN40" s="130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130" t="str">
        <f>IF(ISBLANK($AR$3),"",IF(OR(Tipy!AK34=Výsledky!$AM$6,Tipy!AK34=Výsledky!$AM$7,Tipy!AK34=Výsledky!$AM$8,Tipy!AK34=Výsledky!$AM$9),IF(VLOOKUP(Tipy!AK34,'Kategórie hráčov'!$A$2:$B$55,2,FALSE)=30,30,20),0))</f>
        <v/>
      </c>
      <c r="AP40" s="130" t="str">
        <f>IF(ISBLANK($AR$3),"",IF(OR(Tipy!AL34=Výsledky!$AP$6,Tipy!AL34=Výsledky!$AP$7,Tipy!AL34=Výsledky!$AP$8,Tipy!AL34=Výsledky!$AP$9),IF(VLOOKUP(Tipy!AL34,'Kategórie hráčov'!$A$2:$B$55,2,FALSE)=30,30,20),0))</f>
        <v/>
      </c>
      <c r="AQ40" s="131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134" t="str">
        <f>IF(ISBLANK($AR$3),"",IF(ISBLANK(Tipy!AH34),"-",SUM(AM40:AQ40)))</f>
        <v/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5" x14ac:dyDescent="0.2">
      <c r="A41" s="128">
        <f>Tipy!A35</f>
        <v>21</v>
      </c>
      <c r="B41" s="170" t="str">
        <f>IF(Tipy!B35="","",Tipy!B35)</f>
        <v>LFC 37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>
        <f>IF(ISBLANK($I$3),"",IF(ISBLANK(Tipy!D35),"-",SUM(D41:H41)))</f>
        <v>0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 t="str">
        <f>IF(ISBLANK($W$3),"",IF(ISBLANK(Tipy!P35),0,IF(AND(Tipy!P35=Výsledky!$U$3,Tipy!R35=Výsledky!$W$3),60,0)))</f>
        <v/>
      </c>
      <c r="S41" s="130" t="str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/>
      </c>
      <c r="T41" s="130" t="str">
        <f>IF(ISBLANK($W$3),"",IF(OR(Tipy!S35=Výsledky!$R$6,Tipy!S35=Výsledky!$R$7,Tipy!S35=Výsledky!$R$8,Tipy!S35=Výsledky!$R$9),IF(VLOOKUP(Tipy!S35,'Kategórie hráčov'!$A$2:$B$55,2,FALSE)=30,30,20),0))</f>
        <v/>
      </c>
      <c r="U41" s="130" t="str">
        <f>IF(ISBLANK($W$3),"",IF(OR(Tipy!T35=Výsledky!$U$6,Tipy!T35=Výsledky!$U$7,Tipy!T35=Výsledky!$U$8,Tipy!T35=Výsledky!$U$9),IF(VLOOKUP(Tipy!T35,'Kategórie hráčov'!$A$2:$B$55,2,FALSE)=30,30,20),0))</f>
        <v/>
      </c>
      <c r="V41" s="131" t="str">
        <f>IF(ISBLANK($W$3),"",IF(ISBLANK(Tipy!J35),0,IF(OR(AND(Tipy!P35=Výsledky!$U$3,OR(Tipy!R35=Výsledky!$W$3+1,Tipy!R35=Výsledky!$W$3-1)),AND(Tipy!R35=Výsledky!$W$3,OR(Tipy!P35=Výsledky!$U$3+1,Tipy!P35=Výsledky!$U$3-1))),10,0)))</f>
        <v/>
      </c>
      <c r="W41" s="134" t="str">
        <f>IF(ISBLANK($W$3),"",IF(ISBLANK(Tipy!P35),"-",SUM(R41:V41)))</f>
        <v/>
      </c>
      <c r="X41" s="133"/>
      <c r="Y41" s="130" t="str">
        <f>IF(ISBLANK($AD$3),"",IF(ISBLANK(Tipy!V35),0,IF(AND(Tipy!V35=Výsledky!$AB$3,Tipy!X35=Výsledky!$AD$3),60,0)))</f>
        <v/>
      </c>
      <c r="Z41" s="130" t="str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/>
      </c>
      <c r="AA41" s="130" t="str">
        <f>IF(ISBLANK($AD$3),"",IF(OR(Tipy!Y35=Výsledky!$Y$6,Tipy!Y35=Výsledky!$Y$7,Tipy!Y35=Výsledky!$Y$8,Tipy!Y35=Výsledky!$Y$9),IF(VLOOKUP(Tipy!Y35,'Kategórie hráčov'!$A$2:$B$55,2,FALSE)=30,30,20),0))</f>
        <v/>
      </c>
      <c r="AB41" s="130" t="str">
        <f>IF(ISBLANK($AD$3),"",IF(OR(Tipy!Z35=Výsledky!$AB$6,Tipy!Z35=Výsledky!$AB$7,Tipy!Z35=Výsledky!$AB$8,Tipy!Z35=Výsledky!$AB$9),IF(VLOOKUP(Tipy!Z35,'Kategórie hráčov'!$A$2:$B$55,2,FALSE)=30,30,20),0))</f>
        <v/>
      </c>
      <c r="AC41" s="131" t="str">
        <f>IF(ISBLANK($AD$3),"",IF(ISBLANK(Tipy!V35),0,IF(OR(AND(Tipy!V35=Výsledky!$AB$3,OR(Tipy!X35=Výsledky!$AD$3+1,Tipy!X35=Výsledky!$AD$3-1)),AND(Tipy!X35=Výsledky!$AD$3,OR(Tipy!V35=Výsledky!$AB$3+1,Tipy!V35=Výsledky!$AB$3-1))),10,0)))</f>
        <v/>
      </c>
      <c r="AD41" s="134" t="str">
        <f>IF(ISBLANK($AD$3),"",IF(ISBLANK(Tipy!V35),"-",SUM(Y41:AC41)))</f>
        <v/>
      </c>
      <c r="AE41" s="133"/>
      <c r="AF41" s="130" t="str">
        <f>IF(ISBLANK($AK$3),"",IF(ISBLANK(Tipy!AB35),0,IF(AND(Tipy!AB35=Výsledky!$AI$3,Tipy!AD35=Výsledky!$AK$3),60,0)))</f>
        <v/>
      </c>
      <c r="AG41" s="130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130" t="str">
        <f>IF(ISBLANK($AK$3),"",IF(OR(Tipy!AE35=Výsledky!$AF$6,Tipy!AE35=Výsledky!$AF$7,Tipy!AE35=Výsledky!$AF$8,Tipy!AE35=Výsledky!$AF$9),IF(VLOOKUP(Tipy!AE35,'Kategórie hráčov'!$A$2:$B$55,2,FALSE)=30,30,20),0))</f>
        <v/>
      </c>
      <c r="AI41" s="130" t="str">
        <f>IF(ISBLANK($AK$3),"",IF(OR(Tipy!AF35=Výsledky!$AI$6,Tipy!AF35=Výsledky!$AI$7,Tipy!AF35=Výsledky!$AI$8,Tipy!AF35=Výsledky!$AI$9),IF(VLOOKUP(Tipy!AF35,'Kategórie hráčov'!$A$2:$B$55,2,FALSE)=30,30,20),0))</f>
        <v/>
      </c>
      <c r="AJ41" s="131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134" t="str">
        <f>IF(ISBLANK($AK$3),"",IF(ISBLANK(Tipy!AB35),"-",SUM(AF41:AJ41)))</f>
        <v/>
      </c>
      <c r="AL41" s="133"/>
      <c r="AM41" s="130" t="str">
        <f>IF(ISBLANK($AR$3),"",IF(ISBLANK(Tipy!AH35),0,IF(AND(Tipy!AH35=Výsledky!$AP$3,Tipy!AJ35=Výsledky!$AR$3),60,0)))</f>
        <v/>
      </c>
      <c r="AN41" s="130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130" t="str">
        <f>IF(ISBLANK($AR$3),"",IF(OR(Tipy!AK35=Výsledky!$AM$6,Tipy!AK35=Výsledky!$AM$7,Tipy!AK35=Výsledky!$AM$8,Tipy!AK35=Výsledky!$AM$9),IF(VLOOKUP(Tipy!AK35,'Kategórie hráčov'!$A$2:$B$55,2,FALSE)=30,30,20),0))</f>
        <v/>
      </c>
      <c r="AP41" s="130" t="str">
        <f>IF(ISBLANK($AR$3),"",IF(OR(Tipy!AL35=Výsledky!$AP$6,Tipy!AL35=Výsledky!$AP$7,Tipy!AL35=Výsledky!$AP$8,Tipy!AL35=Výsledky!$AP$9),IF(VLOOKUP(Tipy!AL35,'Kategórie hráčov'!$A$2:$B$55,2,FALSE)=30,30,20),0))</f>
        <v/>
      </c>
      <c r="AQ41" s="131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134" t="str">
        <f>IF(ISBLANK($AR$3),"",IF(ISBLANK(Tipy!AH35),"-",SUM(AM41:AQ41)))</f>
        <v/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5" x14ac:dyDescent="0.2">
      <c r="A42" s="128">
        <f>Tipy!A36</f>
        <v>34</v>
      </c>
      <c r="B42" s="170" t="str">
        <f>IF(Tipy!B36="","",Tipy!B36)</f>
        <v>Lukáš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20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20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20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20</v>
      </c>
      <c r="Q42" s="133"/>
      <c r="R42" s="130" t="str">
        <f>IF(ISBLANK($W$3),"",IF(ISBLANK(Tipy!P36),0,IF(AND(Tipy!P36=Výsledky!$U$3,Tipy!R36=Výsledky!$W$3),60,0)))</f>
        <v/>
      </c>
      <c r="S42" s="130" t="str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/>
      </c>
      <c r="T42" s="130" t="str">
        <f>IF(ISBLANK($W$3),"",IF(OR(Tipy!S36=Výsledky!$R$6,Tipy!S36=Výsledky!$R$7,Tipy!S36=Výsledky!$R$8,Tipy!S36=Výsledky!$R$9),IF(VLOOKUP(Tipy!S36,'Kategórie hráčov'!$A$2:$B$55,2,FALSE)=30,30,20),0))</f>
        <v/>
      </c>
      <c r="U42" s="130" t="str">
        <f>IF(ISBLANK($W$3),"",IF(OR(Tipy!T36=Výsledky!$U$6,Tipy!T36=Výsledky!$U$7,Tipy!T36=Výsledky!$U$8,Tipy!T36=Výsledky!$U$9),IF(VLOOKUP(Tipy!T36,'Kategórie hráčov'!$A$2:$B$55,2,FALSE)=30,30,20),0))</f>
        <v/>
      </c>
      <c r="V42" s="131" t="str">
        <f>IF(ISBLANK($W$3),"",IF(ISBLANK(Tipy!J36),0,IF(OR(AND(Tipy!P36=Výsledky!$U$3,OR(Tipy!R36=Výsledky!$W$3+1,Tipy!R36=Výsledky!$W$3-1)),AND(Tipy!R36=Výsledky!$W$3,OR(Tipy!P36=Výsledky!$U$3+1,Tipy!P36=Výsledky!$U$3-1))),10,0)))</f>
        <v/>
      </c>
      <c r="W42" s="134" t="str">
        <f>IF(ISBLANK($W$3),"",IF(ISBLANK(Tipy!P36),"-",SUM(R42:V42)))</f>
        <v/>
      </c>
      <c r="X42" s="133"/>
      <c r="Y42" s="130" t="str">
        <f>IF(ISBLANK($AD$3),"",IF(ISBLANK(Tipy!V36),0,IF(AND(Tipy!V36=Výsledky!$AB$3,Tipy!X36=Výsledky!$AD$3),60,0)))</f>
        <v/>
      </c>
      <c r="Z42" s="130" t="str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/>
      </c>
      <c r="AA42" s="130" t="str">
        <f>IF(ISBLANK($AD$3),"",IF(OR(Tipy!Y36=Výsledky!$Y$6,Tipy!Y36=Výsledky!$Y$7,Tipy!Y36=Výsledky!$Y$8,Tipy!Y36=Výsledky!$Y$9),IF(VLOOKUP(Tipy!Y36,'Kategórie hráčov'!$A$2:$B$55,2,FALSE)=30,30,20),0))</f>
        <v/>
      </c>
      <c r="AB42" s="130" t="str">
        <f>IF(ISBLANK($AD$3),"",IF(OR(Tipy!Z36=Výsledky!$AB$6,Tipy!Z36=Výsledky!$AB$7,Tipy!Z36=Výsledky!$AB$8,Tipy!Z36=Výsledky!$AB$9),IF(VLOOKUP(Tipy!Z36,'Kategórie hráčov'!$A$2:$B$55,2,FALSE)=30,30,20),0))</f>
        <v/>
      </c>
      <c r="AC42" s="131" t="str">
        <f>IF(ISBLANK($AD$3),"",IF(ISBLANK(Tipy!V36),0,IF(OR(AND(Tipy!V36=Výsledky!$AB$3,OR(Tipy!X36=Výsledky!$AD$3+1,Tipy!X36=Výsledky!$AD$3-1)),AND(Tipy!X36=Výsledky!$AD$3,OR(Tipy!V36=Výsledky!$AB$3+1,Tipy!V36=Výsledky!$AB$3-1))),10,0)))</f>
        <v/>
      </c>
      <c r="AD42" s="134" t="str">
        <f>IF(ISBLANK($AD$3),"",IF(ISBLANK(Tipy!V36),"-",SUM(Y42:AC42)))</f>
        <v/>
      </c>
      <c r="AE42" s="133"/>
      <c r="AF42" s="130" t="str">
        <f>IF(ISBLANK($AK$3),"",IF(ISBLANK(Tipy!AB36),0,IF(AND(Tipy!AB36=Výsledky!$AI$3,Tipy!AD36=Výsledky!$AK$3),60,0)))</f>
        <v/>
      </c>
      <c r="AG42" s="130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130" t="str">
        <f>IF(ISBLANK($AK$3),"",IF(OR(Tipy!AE36=Výsledky!$AF$6,Tipy!AE36=Výsledky!$AF$7,Tipy!AE36=Výsledky!$AF$8,Tipy!AE36=Výsledky!$AF$9),IF(VLOOKUP(Tipy!AE36,'Kategórie hráčov'!$A$2:$B$55,2,FALSE)=30,30,20),0))</f>
        <v/>
      </c>
      <c r="AI42" s="130" t="str">
        <f>IF(ISBLANK($AK$3),"",IF(OR(Tipy!AF36=Výsledky!$AI$6,Tipy!AF36=Výsledky!$AI$7,Tipy!AF36=Výsledky!$AI$8,Tipy!AF36=Výsledky!$AI$9),IF(VLOOKUP(Tipy!AF36,'Kategórie hráčov'!$A$2:$B$55,2,FALSE)=30,30,20),0))</f>
        <v/>
      </c>
      <c r="AJ42" s="131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134" t="str">
        <f>IF(ISBLANK($AK$3),"",IF(ISBLANK(Tipy!AB36),"-",SUM(AF42:AJ42)))</f>
        <v/>
      </c>
      <c r="AL42" s="133"/>
      <c r="AM42" s="130" t="str">
        <f>IF(ISBLANK($AR$3),"",IF(ISBLANK(Tipy!AH36),0,IF(AND(Tipy!AH36=Výsledky!$AP$3,Tipy!AJ36=Výsledky!$AR$3),60,0)))</f>
        <v/>
      </c>
      <c r="AN42" s="130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130" t="str">
        <f>IF(ISBLANK($AR$3),"",IF(OR(Tipy!AK36=Výsledky!$AM$6,Tipy!AK36=Výsledky!$AM$7,Tipy!AK36=Výsledky!$AM$8,Tipy!AK36=Výsledky!$AM$9),IF(VLOOKUP(Tipy!AK36,'Kategórie hráčov'!$A$2:$B$55,2,FALSE)=30,30,20),0))</f>
        <v/>
      </c>
      <c r="AP42" s="130" t="str">
        <f>IF(ISBLANK($AR$3),"",IF(OR(Tipy!AL36=Výsledky!$AP$6,Tipy!AL36=Výsledky!$AP$7,Tipy!AL36=Výsledky!$AP$8,Tipy!AL36=Výsledky!$AP$9),IF(VLOOKUP(Tipy!AL36,'Kategórie hráčov'!$A$2:$B$55,2,FALSE)=30,30,20),0))</f>
        <v/>
      </c>
      <c r="AQ42" s="131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134" t="str">
        <f>IF(ISBLANK($AR$3),"",IF(ISBLANK(Tipy!AH36),"-",SUM(AM42:AQ42)))</f>
        <v/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5" x14ac:dyDescent="0.2">
      <c r="A43" s="128">
        <f>Tipy!A37</f>
        <v>22</v>
      </c>
      <c r="B43" s="170" t="str">
        <f>IF(Tipy!B37="","",Tipy!B37)</f>
        <v>Lukyo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20</v>
      </c>
      <c r="F43" s="130">
        <f>IF(ISBLANK($I$3),"",IF(OR(Tipy!G37=Výsledky!$D$6,Tipy!G37=Výsledky!$D$7,Tipy!G37=Výsledky!$D$8,Tipy!G37=Výsledky!$D$9),IF(VLOOKUP(Tipy!G37,'Kategórie hráčov'!$A$2:$B$55,2,FALSE)=30,30,20),0))</f>
        <v>20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10</v>
      </c>
      <c r="I43" s="132">
        <f>IF(ISBLANK($I$3),"",IF(ISBLANK(Tipy!D37),"-",SUM(D43:H43)))</f>
        <v>50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 t="str">
        <f>IF(ISBLANK($W$3),"",IF(ISBLANK(Tipy!P37),0,IF(AND(Tipy!P37=Výsledky!$U$3,Tipy!R37=Výsledky!$W$3),60,0)))</f>
        <v/>
      </c>
      <c r="S43" s="130" t="str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/>
      </c>
      <c r="T43" s="130" t="str">
        <f>IF(ISBLANK($W$3),"",IF(OR(Tipy!S37=Výsledky!$R$6,Tipy!S37=Výsledky!$R$7,Tipy!S37=Výsledky!$R$8,Tipy!S37=Výsledky!$R$9),IF(VLOOKUP(Tipy!S37,'Kategórie hráčov'!$A$2:$B$55,2,FALSE)=30,30,20),0))</f>
        <v/>
      </c>
      <c r="U43" s="130" t="str">
        <f>IF(ISBLANK($W$3),"",IF(OR(Tipy!T37=Výsledky!$U$6,Tipy!T37=Výsledky!$U$7,Tipy!T37=Výsledky!$U$8,Tipy!T37=Výsledky!$U$9),IF(VLOOKUP(Tipy!T37,'Kategórie hráčov'!$A$2:$B$55,2,FALSE)=30,30,20),0))</f>
        <v/>
      </c>
      <c r="V43" s="131" t="str">
        <f>IF(ISBLANK($W$3),"",IF(ISBLANK(Tipy!J37),0,IF(OR(AND(Tipy!P37=Výsledky!$U$3,OR(Tipy!R37=Výsledky!$W$3+1,Tipy!R37=Výsledky!$W$3-1)),AND(Tipy!R37=Výsledky!$W$3,OR(Tipy!P37=Výsledky!$U$3+1,Tipy!P37=Výsledky!$U$3-1))),10,0)))</f>
        <v/>
      </c>
      <c r="W43" s="134" t="str">
        <f>IF(ISBLANK($W$3),"",IF(ISBLANK(Tipy!P37),"-",SUM(R43:V43)))</f>
        <v/>
      </c>
      <c r="X43" s="133"/>
      <c r="Y43" s="130" t="str">
        <f>IF(ISBLANK($AD$3),"",IF(ISBLANK(Tipy!V37),0,IF(AND(Tipy!V37=Výsledky!$AB$3,Tipy!X37=Výsledky!$AD$3),60,0)))</f>
        <v/>
      </c>
      <c r="Z43" s="130" t="str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/>
      </c>
      <c r="AA43" s="130" t="str">
        <f>IF(ISBLANK($AD$3),"",IF(OR(Tipy!Y37=Výsledky!$Y$6,Tipy!Y37=Výsledky!$Y$7,Tipy!Y37=Výsledky!$Y$8,Tipy!Y37=Výsledky!$Y$9),IF(VLOOKUP(Tipy!Y37,'Kategórie hráčov'!$A$2:$B$55,2,FALSE)=30,30,20),0))</f>
        <v/>
      </c>
      <c r="AB43" s="130" t="str">
        <f>IF(ISBLANK($AD$3),"",IF(OR(Tipy!Z37=Výsledky!$AB$6,Tipy!Z37=Výsledky!$AB$7,Tipy!Z37=Výsledky!$AB$8,Tipy!Z37=Výsledky!$AB$9),IF(VLOOKUP(Tipy!Z37,'Kategórie hráčov'!$A$2:$B$55,2,FALSE)=30,30,20),0))</f>
        <v/>
      </c>
      <c r="AC43" s="131" t="str">
        <f>IF(ISBLANK($AD$3),"",IF(ISBLANK(Tipy!V37),0,IF(OR(AND(Tipy!V37=Výsledky!$AB$3,OR(Tipy!X37=Výsledky!$AD$3+1,Tipy!X37=Výsledky!$AD$3-1)),AND(Tipy!X37=Výsledky!$AD$3,OR(Tipy!V37=Výsledky!$AB$3+1,Tipy!V37=Výsledky!$AB$3-1))),10,0)))</f>
        <v/>
      </c>
      <c r="AD43" s="134" t="str">
        <f>IF(ISBLANK($AD$3),"",IF(ISBLANK(Tipy!V37),"-",SUM(Y43:AC43)))</f>
        <v/>
      </c>
      <c r="AE43" s="133"/>
      <c r="AF43" s="130" t="str">
        <f>IF(ISBLANK($AK$3),"",IF(ISBLANK(Tipy!AB37),0,IF(AND(Tipy!AB37=Výsledky!$AI$3,Tipy!AD37=Výsledky!$AK$3),60,0)))</f>
        <v/>
      </c>
      <c r="AG43" s="130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130" t="str">
        <f>IF(ISBLANK($AK$3),"",IF(OR(Tipy!AE37=Výsledky!$AF$6,Tipy!AE37=Výsledky!$AF$7,Tipy!AE37=Výsledky!$AF$8,Tipy!AE37=Výsledky!$AF$9),IF(VLOOKUP(Tipy!AE37,'Kategórie hráčov'!$A$2:$B$55,2,FALSE)=30,30,20),0))</f>
        <v/>
      </c>
      <c r="AI43" s="130" t="str">
        <f>IF(ISBLANK($AK$3),"",IF(OR(Tipy!AF37=Výsledky!$AI$6,Tipy!AF37=Výsledky!$AI$7,Tipy!AF37=Výsledky!$AI$8,Tipy!AF37=Výsledky!$AI$9),IF(VLOOKUP(Tipy!AF37,'Kategórie hráčov'!$A$2:$B$55,2,FALSE)=30,30,20),0))</f>
        <v/>
      </c>
      <c r="AJ43" s="131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134" t="str">
        <f>IF(ISBLANK($AK$3),"",IF(ISBLANK(Tipy!AB37),"-",SUM(AF43:AJ43)))</f>
        <v/>
      </c>
      <c r="AL43" s="133"/>
      <c r="AM43" s="130" t="str">
        <f>IF(ISBLANK($AR$3),"",IF(ISBLANK(Tipy!AH37),0,IF(AND(Tipy!AH37=Výsledky!$AP$3,Tipy!AJ37=Výsledky!$AR$3),60,0)))</f>
        <v/>
      </c>
      <c r="AN43" s="130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130" t="str">
        <f>IF(ISBLANK($AR$3),"",IF(OR(Tipy!AK37=Výsledky!$AM$6,Tipy!AK37=Výsledky!$AM$7,Tipy!AK37=Výsledky!$AM$8,Tipy!AK37=Výsledky!$AM$9),IF(VLOOKUP(Tipy!AK37,'Kategórie hráčov'!$A$2:$B$55,2,FALSE)=30,30,20),0))</f>
        <v/>
      </c>
      <c r="AP43" s="130" t="str">
        <f>IF(ISBLANK($AR$3),"",IF(OR(Tipy!AL37=Výsledky!$AP$6,Tipy!AL37=Výsledky!$AP$7,Tipy!AL37=Výsledky!$AP$8,Tipy!AL37=Výsledky!$AP$9),IF(VLOOKUP(Tipy!AL37,'Kategórie hráčov'!$A$2:$B$55,2,FALSE)=30,30,20),0))</f>
        <v/>
      </c>
      <c r="AQ43" s="131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134" t="str">
        <f>IF(ISBLANK($AR$3),"",IF(ISBLANK(Tipy!AH37),"-",SUM(AM43:AQ43)))</f>
        <v/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5" x14ac:dyDescent="0.2">
      <c r="A44" s="128">
        <f>Tipy!A38</f>
        <v>45</v>
      </c>
      <c r="B44" s="170" t="str">
        <f>IF(Tipy!B38="","",Tipy!B38)</f>
        <v>MajkLFC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20</v>
      </c>
      <c r="G44" s="130">
        <f>IF(ISBLANK($I$3),"",IF(OR(Tipy!H38=Výsledky!$G$6,Tipy!H38=Výsledky!$G$7,Tipy!H38=Výsledky!$G$8,Tipy!H38=Výsledky!$G$9),IF(VLOOKUP(Tipy!H38,'Kategórie hráčov'!$A$2:$B$55,2,FALSE)=30,30,20),0))</f>
        <v>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10</v>
      </c>
      <c r="P44" s="132">
        <f>IF(ISBLANK($P$3),"",IF(ISBLANK(Tipy!J38),"-",SUM(K44:O44)))</f>
        <v>10</v>
      </c>
      <c r="Q44" s="133"/>
      <c r="R44" s="130" t="str">
        <f>IF(ISBLANK($W$3),"",IF(ISBLANK(Tipy!P38),0,IF(AND(Tipy!P38=Výsledky!$U$3,Tipy!R38=Výsledky!$W$3),60,0)))</f>
        <v/>
      </c>
      <c r="S44" s="130" t="str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/>
      </c>
      <c r="T44" s="130" t="str">
        <f>IF(ISBLANK($W$3),"",IF(OR(Tipy!S38=Výsledky!$R$6,Tipy!S38=Výsledky!$R$7,Tipy!S38=Výsledky!$R$8,Tipy!S38=Výsledky!$R$9),IF(VLOOKUP(Tipy!S38,'Kategórie hráčov'!$A$2:$B$55,2,FALSE)=30,30,20),0))</f>
        <v/>
      </c>
      <c r="U44" s="130" t="str">
        <f>IF(ISBLANK($W$3),"",IF(OR(Tipy!T38=Výsledky!$U$6,Tipy!T38=Výsledky!$U$7,Tipy!T38=Výsledky!$U$8,Tipy!T38=Výsledky!$U$9),IF(VLOOKUP(Tipy!T38,'Kategórie hráčov'!$A$2:$B$55,2,FALSE)=30,30,20),0))</f>
        <v/>
      </c>
      <c r="V44" s="131" t="str">
        <f>IF(ISBLANK($W$3),"",IF(ISBLANK(Tipy!J38),0,IF(OR(AND(Tipy!P38=Výsledky!$U$3,OR(Tipy!R38=Výsledky!$W$3+1,Tipy!R38=Výsledky!$W$3-1)),AND(Tipy!R38=Výsledky!$W$3,OR(Tipy!P38=Výsledky!$U$3+1,Tipy!P38=Výsledky!$U$3-1))),10,0)))</f>
        <v/>
      </c>
      <c r="W44" s="134" t="str">
        <f>IF(ISBLANK($W$3),"",IF(ISBLANK(Tipy!P38),"-",SUM(R44:V44)))</f>
        <v/>
      </c>
      <c r="X44" s="133"/>
      <c r="Y44" s="130" t="str">
        <f>IF(ISBLANK($AD$3),"",IF(ISBLANK(Tipy!V38),0,IF(AND(Tipy!V38=Výsledky!$AB$3,Tipy!X38=Výsledky!$AD$3),60,0)))</f>
        <v/>
      </c>
      <c r="Z44" s="130" t="str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/>
      </c>
      <c r="AA44" s="130" t="str">
        <f>IF(ISBLANK($AD$3),"",IF(OR(Tipy!Y38=Výsledky!$Y$6,Tipy!Y38=Výsledky!$Y$7,Tipy!Y38=Výsledky!$Y$8,Tipy!Y38=Výsledky!$Y$9),IF(VLOOKUP(Tipy!Y38,'Kategórie hráčov'!$A$2:$B$55,2,FALSE)=30,30,20),0))</f>
        <v/>
      </c>
      <c r="AB44" s="130" t="str">
        <f>IF(ISBLANK($AD$3),"",IF(OR(Tipy!Z38=Výsledky!$AB$6,Tipy!Z38=Výsledky!$AB$7,Tipy!Z38=Výsledky!$AB$8,Tipy!Z38=Výsledky!$AB$9),IF(VLOOKUP(Tipy!Z38,'Kategórie hráčov'!$A$2:$B$55,2,FALSE)=30,30,20),0))</f>
        <v/>
      </c>
      <c r="AC44" s="131" t="str">
        <f>IF(ISBLANK($AD$3),"",IF(ISBLANK(Tipy!V38),0,IF(OR(AND(Tipy!V38=Výsledky!$AB$3,OR(Tipy!X38=Výsledky!$AD$3+1,Tipy!X38=Výsledky!$AD$3-1)),AND(Tipy!X38=Výsledky!$AD$3,OR(Tipy!V38=Výsledky!$AB$3+1,Tipy!V38=Výsledky!$AB$3-1))),10,0)))</f>
        <v/>
      </c>
      <c r="AD44" s="134" t="str">
        <f>IF(ISBLANK($AD$3),"",IF(ISBLANK(Tipy!V38),"-",SUM(Y44:AC44)))</f>
        <v/>
      </c>
      <c r="AE44" s="133"/>
      <c r="AF44" s="130" t="str">
        <f>IF(ISBLANK($AK$3),"",IF(ISBLANK(Tipy!AB38),0,IF(AND(Tipy!AB38=Výsledky!$AI$3,Tipy!AD38=Výsledky!$AK$3),60,0)))</f>
        <v/>
      </c>
      <c r="AG44" s="130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130" t="str">
        <f>IF(ISBLANK($AK$3),"",IF(OR(Tipy!AE38=Výsledky!$AF$6,Tipy!AE38=Výsledky!$AF$7,Tipy!AE38=Výsledky!$AF$8,Tipy!AE38=Výsledky!$AF$9),IF(VLOOKUP(Tipy!AE38,'Kategórie hráčov'!$A$2:$B$55,2,FALSE)=30,30,20),0))</f>
        <v/>
      </c>
      <c r="AI44" s="130" t="str">
        <f>IF(ISBLANK($AK$3),"",IF(OR(Tipy!AF38=Výsledky!$AI$6,Tipy!AF38=Výsledky!$AI$7,Tipy!AF38=Výsledky!$AI$8,Tipy!AF38=Výsledky!$AI$9),IF(VLOOKUP(Tipy!AF38,'Kategórie hráčov'!$A$2:$B$55,2,FALSE)=30,30,20),0))</f>
        <v/>
      </c>
      <c r="AJ44" s="131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134" t="str">
        <f>IF(ISBLANK($AK$3),"",IF(ISBLANK(Tipy!AB38),"-",SUM(AF44:AJ44)))</f>
        <v/>
      </c>
      <c r="AL44" s="133"/>
      <c r="AM44" s="130" t="str">
        <f>IF(ISBLANK($AR$3),"",IF(ISBLANK(Tipy!AH38),0,IF(AND(Tipy!AH38=Výsledky!$AP$3,Tipy!AJ38=Výsledky!$AR$3),60,0)))</f>
        <v/>
      </c>
      <c r="AN44" s="130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130" t="str">
        <f>IF(ISBLANK($AR$3),"",IF(OR(Tipy!AK38=Výsledky!$AM$6,Tipy!AK38=Výsledky!$AM$7,Tipy!AK38=Výsledky!$AM$8,Tipy!AK38=Výsledky!$AM$9),IF(VLOOKUP(Tipy!AK38,'Kategórie hráčov'!$A$2:$B$55,2,FALSE)=30,30,20),0))</f>
        <v/>
      </c>
      <c r="AP44" s="130" t="str">
        <f>IF(ISBLANK($AR$3),"",IF(OR(Tipy!AL38=Výsledky!$AP$6,Tipy!AL38=Výsledky!$AP$7,Tipy!AL38=Výsledky!$AP$8,Tipy!AL38=Výsledky!$AP$9),IF(VLOOKUP(Tipy!AL38,'Kategórie hráčov'!$A$2:$B$55,2,FALSE)=30,30,20),0))</f>
        <v/>
      </c>
      <c r="AQ44" s="131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134" t="str">
        <f>IF(ISBLANK($AR$3),"",IF(ISBLANK(Tipy!AH38),"-",SUM(AM44:AQ44)))</f>
        <v/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5" x14ac:dyDescent="0.2">
      <c r="A45" s="128">
        <f>Tipy!A39</f>
        <v>63</v>
      </c>
      <c r="B45" s="170" t="str">
        <f>IF(Tipy!B39="","",Tipy!B39)</f>
        <v>Marek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30">
        <f>IF(ISBLANK($I$3),"",IF(OR(Tipy!G39=Výsledky!$D$6,Tipy!G39=Výsledky!$D$7,Tipy!G39=Výsledky!$D$8,Tipy!G39=Výsledky!$D$9),IF(VLOOKUP(Tipy!G39,'Kategórie hráčov'!$A$2:$B$55,2,FALSE)=30,30,20),0))</f>
        <v>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32">
        <f>IF(ISBLANK($I$3),"",IF(ISBLANK(Tipy!D39),"-",SUM(D45:H45)))</f>
        <v>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 t="str">
        <f>IF(ISBLANK($W$3),"",IF(ISBLANK(Tipy!P39),0,IF(AND(Tipy!P39=Výsledky!$U$3,Tipy!R39=Výsledky!$W$3),60,0)))</f>
        <v/>
      </c>
      <c r="S45" s="130" t="str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/>
      </c>
      <c r="T45" s="130" t="str">
        <f>IF(ISBLANK($W$3),"",IF(OR(Tipy!S39=Výsledky!$R$6,Tipy!S39=Výsledky!$R$7,Tipy!S39=Výsledky!$R$8,Tipy!S39=Výsledky!$R$9),IF(VLOOKUP(Tipy!S39,'Kategórie hráčov'!$A$2:$B$55,2,FALSE)=30,30,20),0))</f>
        <v/>
      </c>
      <c r="U45" s="130" t="str">
        <f>IF(ISBLANK($W$3),"",IF(OR(Tipy!T39=Výsledky!$U$6,Tipy!T39=Výsledky!$U$7,Tipy!T39=Výsledky!$U$8,Tipy!T39=Výsledky!$U$9),IF(VLOOKUP(Tipy!T39,'Kategórie hráčov'!$A$2:$B$55,2,FALSE)=30,30,20),0))</f>
        <v/>
      </c>
      <c r="V45" s="131" t="str">
        <f>IF(ISBLANK($W$3),"",IF(ISBLANK(Tipy!J39),0,IF(OR(AND(Tipy!P39=Výsledky!$U$3,OR(Tipy!R39=Výsledky!$W$3+1,Tipy!R39=Výsledky!$W$3-1)),AND(Tipy!R39=Výsledky!$W$3,OR(Tipy!P39=Výsledky!$U$3+1,Tipy!P39=Výsledky!$U$3-1))),10,0)))</f>
        <v/>
      </c>
      <c r="W45" s="134" t="str">
        <f>IF(ISBLANK($W$3),"",IF(ISBLANK(Tipy!P39),"-",SUM(R45:V45)))</f>
        <v/>
      </c>
      <c r="X45" s="133"/>
      <c r="Y45" s="130" t="str">
        <f>IF(ISBLANK($AD$3),"",IF(ISBLANK(Tipy!V39),0,IF(AND(Tipy!V39=Výsledky!$AB$3,Tipy!X39=Výsledky!$AD$3),60,0)))</f>
        <v/>
      </c>
      <c r="Z45" s="130" t="str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/>
      </c>
      <c r="AA45" s="130" t="str">
        <f>IF(ISBLANK($AD$3),"",IF(OR(Tipy!Y39=Výsledky!$Y$6,Tipy!Y39=Výsledky!$Y$7,Tipy!Y39=Výsledky!$Y$8,Tipy!Y39=Výsledky!$Y$9),IF(VLOOKUP(Tipy!Y39,'Kategórie hráčov'!$A$2:$B$55,2,FALSE)=30,30,20),0))</f>
        <v/>
      </c>
      <c r="AB45" s="130" t="str">
        <f>IF(ISBLANK($AD$3),"",IF(OR(Tipy!Z39=Výsledky!$AB$6,Tipy!Z39=Výsledky!$AB$7,Tipy!Z39=Výsledky!$AB$8,Tipy!Z39=Výsledky!$AB$9),IF(VLOOKUP(Tipy!Z39,'Kategórie hráčov'!$A$2:$B$55,2,FALSE)=30,30,20),0))</f>
        <v/>
      </c>
      <c r="AC45" s="131" t="str">
        <f>IF(ISBLANK($AD$3),"",IF(ISBLANK(Tipy!V39),0,IF(OR(AND(Tipy!V39=Výsledky!$AB$3,OR(Tipy!X39=Výsledky!$AD$3+1,Tipy!X39=Výsledky!$AD$3-1)),AND(Tipy!X39=Výsledky!$AD$3,OR(Tipy!V39=Výsledky!$AB$3+1,Tipy!V39=Výsledky!$AB$3-1))),10,0)))</f>
        <v/>
      </c>
      <c r="AD45" s="134" t="str">
        <f>IF(ISBLANK($AD$3),"",IF(ISBLANK(Tipy!V39),"-",SUM(Y45:AC45)))</f>
        <v/>
      </c>
      <c r="AE45" s="133"/>
      <c r="AF45" s="130" t="str">
        <f>IF(ISBLANK($AK$3),"",IF(ISBLANK(Tipy!AB39),0,IF(AND(Tipy!AB39=Výsledky!$AI$3,Tipy!AD39=Výsledky!$AK$3),60,0)))</f>
        <v/>
      </c>
      <c r="AG45" s="130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130" t="str">
        <f>IF(ISBLANK($AK$3),"",IF(OR(Tipy!AE39=Výsledky!$AF$6,Tipy!AE39=Výsledky!$AF$7,Tipy!AE39=Výsledky!$AF$8,Tipy!AE39=Výsledky!$AF$9),IF(VLOOKUP(Tipy!AE39,'Kategórie hráčov'!$A$2:$B$55,2,FALSE)=30,30,20),0))</f>
        <v/>
      </c>
      <c r="AI45" s="130" t="str">
        <f>IF(ISBLANK($AK$3),"",IF(OR(Tipy!AF39=Výsledky!$AI$6,Tipy!AF39=Výsledky!$AI$7,Tipy!AF39=Výsledky!$AI$8,Tipy!AF39=Výsledky!$AI$9),IF(VLOOKUP(Tipy!AF39,'Kategórie hráčov'!$A$2:$B$55,2,FALSE)=30,30,20),0))</f>
        <v/>
      </c>
      <c r="AJ45" s="131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134" t="str">
        <f>IF(ISBLANK($AK$3),"",IF(ISBLANK(Tipy!AB39),"-",SUM(AF45:AJ45)))</f>
        <v/>
      </c>
      <c r="AL45" s="133"/>
      <c r="AM45" s="130" t="str">
        <f>IF(ISBLANK($AR$3),"",IF(ISBLANK(Tipy!AH39),0,IF(AND(Tipy!AH39=Výsledky!$AP$3,Tipy!AJ39=Výsledky!$AR$3),60,0)))</f>
        <v/>
      </c>
      <c r="AN45" s="130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130" t="str">
        <f>IF(ISBLANK($AR$3),"",IF(OR(Tipy!AK39=Výsledky!$AM$6,Tipy!AK39=Výsledky!$AM$7,Tipy!AK39=Výsledky!$AM$8,Tipy!AK39=Výsledky!$AM$9),IF(VLOOKUP(Tipy!AK39,'Kategórie hráčov'!$A$2:$B$55,2,FALSE)=30,30,20),0))</f>
        <v/>
      </c>
      <c r="AP45" s="130" t="str">
        <f>IF(ISBLANK($AR$3),"",IF(OR(Tipy!AL39=Výsledky!$AP$6,Tipy!AL39=Výsledky!$AP$7,Tipy!AL39=Výsledky!$AP$8,Tipy!AL39=Výsledky!$AP$9),IF(VLOOKUP(Tipy!AL39,'Kategórie hráčov'!$A$2:$B$55,2,FALSE)=30,30,20),0))</f>
        <v/>
      </c>
      <c r="AQ45" s="131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134" t="str">
        <f>IF(ISBLANK($AR$3),"",IF(ISBLANK(Tipy!AH39),"-",SUM(AM45:AQ45)))</f>
        <v/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5" x14ac:dyDescent="0.2">
      <c r="A46" s="128">
        <f>Tipy!A40</f>
        <v>10</v>
      </c>
      <c r="B46" s="170" t="str">
        <f>IF(Tipy!B40="","",Tipy!B40)</f>
        <v>Marek Konečný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 t="str">
        <f>IF(ISBLANK($I$3),"",IF(ISBLANK(Tipy!D40),"-",SUM(D46:H46)))</f>
        <v>-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20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30</v>
      </c>
      <c r="Q46" s="133"/>
      <c r="R46" s="130" t="str">
        <f>IF(ISBLANK($W$3),"",IF(ISBLANK(Tipy!P40),0,IF(AND(Tipy!P40=Výsledky!$U$3,Tipy!R40=Výsledky!$W$3),60,0)))</f>
        <v/>
      </c>
      <c r="S46" s="130" t="str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/>
      </c>
      <c r="T46" s="130" t="str">
        <f>IF(ISBLANK($W$3),"",IF(OR(Tipy!S40=Výsledky!$R$6,Tipy!S40=Výsledky!$R$7,Tipy!S40=Výsledky!$R$8,Tipy!S40=Výsledky!$R$9),IF(VLOOKUP(Tipy!S40,'Kategórie hráčov'!$A$2:$B$55,2,FALSE)=30,30,20),0))</f>
        <v/>
      </c>
      <c r="U46" s="130" t="str">
        <f>IF(ISBLANK($W$3),"",IF(OR(Tipy!T40=Výsledky!$U$6,Tipy!T40=Výsledky!$U$7,Tipy!T40=Výsledky!$U$8,Tipy!T40=Výsledky!$U$9),IF(VLOOKUP(Tipy!T40,'Kategórie hráčov'!$A$2:$B$55,2,FALSE)=30,30,20),0))</f>
        <v/>
      </c>
      <c r="V46" s="131" t="str">
        <f>IF(ISBLANK($W$3),"",IF(ISBLANK(Tipy!J40),0,IF(OR(AND(Tipy!P40=Výsledky!$U$3,OR(Tipy!R40=Výsledky!$W$3+1,Tipy!R40=Výsledky!$W$3-1)),AND(Tipy!R40=Výsledky!$W$3,OR(Tipy!P40=Výsledky!$U$3+1,Tipy!P40=Výsledky!$U$3-1))),10,0)))</f>
        <v/>
      </c>
      <c r="W46" s="134" t="str">
        <f>IF(ISBLANK($W$3),"",IF(ISBLANK(Tipy!P40),"-",SUM(R46:V46)))</f>
        <v/>
      </c>
      <c r="X46" s="133"/>
      <c r="Y46" s="130" t="str">
        <f>IF(ISBLANK($AD$3),"",IF(ISBLANK(Tipy!V40),0,IF(AND(Tipy!V40=Výsledky!$AB$3,Tipy!X40=Výsledky!$AD$3),60,0)))</f>
        <v/>
      </c>
      <c r="Z46" s="130" t="str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/>
      </c>
      <c r="AA46" s="130" t="str">
        <f>IF(ISBLANK($AD$3),"",IF(OR(Tipy!Y40=Výsledky!$Y$6,Tipy!Y40=Výsledky!$Y$7,Tipy!Y40=Výsledky!$Y$8,Tipy!Y40=Výsledky!$Y$9),IF(VLOOKUP(Tipy!Y40,'Kategórie hráčov'!$A$2:$B$55,2,FALSE)=30,30,20),0))</f>
        <v/>
      </c>
      <c r="AB46" s="130" t="str">
        <f>IF(ISBLANK($AD$3),"",IF(OR(Tipy!Z40=Výsledky!$AB$6,Tipy!Z40=Výsledky!$AB$7,Tipy!Z40=Výsledky!$AB$8,Tipy!Z40=Výsledky!$AB$9),IF(VLOOKUP(Tipy!Z40,'Kategórie hráčov'!$A$2:$B$55,2,FALSE)=30,30,20),0))</f>
        <v/>
      </c>
      <c r="AC46" s="131" t="str">
        <f>IF(ISBLANK($AD$3),"",IF(ISBLANK(Tipy!V40),0,IF(OR(AND(Tipy!V40=Výsledky!$AB$3,OR(Tipy!X40=Výsledky!$AD$3+1,Tipy!X40=Výsledky!$AD$3-1)),AND(Tipy!X40=Výsledky!$AD$3,OR(Tipy!V40=Výsledky!$AB$3+1,Tipy!V40=Výsledky!$AB$3-1))),10,0)))</f>
        <v/>
      </c>
      <c r="AD46" s="134" t="str">
        <f>IF(ISBLANK($AD$3),"",IF(ISBLANK(Tipy!V40),"-",SUM(Y46:AC46)))</f>
        <v/>
      </c>
      <c r="AE46" s="133"/>
      <c r="AF46" s="130" t="str">
        <f>IF(ISBLANK($AK$3),"",IF(ISBLANK(Tipy!AB40),0,IF(AND(Tipy!AB40=Výsledky!$AI$3,Tipy!AD40=Výsledky!$AK$3),60,0)))</f>
        <v/>
      </c>
      <c r="AG46" s="130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130" t="str">
        <f>IF(ISBLANK($AK$3),"",IF(OR(Tipy!AE40=Výsledky!$AF$6,Tipy!AE40=Výsledky!$AF$7,Tipy!AE40=Výsledky!$AF$8,Tipy!AE40=Výsledky!$AF$9),IF(VLOOKUP(Tipy!AE40,'Kategórie hráčov'!$A$2:$B$55,2,FALSE)=30,30,20),0))</f>
        <v/>
      </c>
      <c r="AI46" s="130" t="str">
        <f>IF(ISBLANK($AK$3),"",IF(OR(Tipy!AF40=Výsledky!$AI$6,Tipy!AF40=Výsledky!$AI$7,Tipy!AF40=Výsledky!$AI$8,Tipy!AF40=Výsledky!$AI$9),IF(VLOOKUP(Tipy!AF40,'Kategórie hráčov'!$A$2:$B$55,2,FALSE)=30,30,20),0))</f>
        <v/>
      </c>
      <c r="AJ46" s="131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134" t="str">
        <f>IF(ISBLANK($AK$3),"",IF(ISBLANK(Tipy!AB40),"-",SUM(AF46:AJ46)))</f>
        <v/>
      </c>
      <c r="AL46" s="133"/>
      <c r="AM46" s="130" t="str">
        <f>IF(ISBLANK($AR$3),"",IF(ISBLANK(Tipy!AH40),0,IF(AND(Tipy!AH40=Výsledky!$AP$3,Tipy!AJ40=Výsledky!$AR$3),60,0)))</f>
        <v/>
      </c>
      <c r="AN46" s="130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130" t="str">
        <f>IF(ISBLANK($AR$3),"",IF(OR(Tipy!AK40=Výsledky!$AM$6,Tipy!AK40=Výsledky!$AM$7,Tipy!AK40=Výsledky!$AM$8,Tipy!AK40=Výsledky!$AM$9),IF(VLOOKUP(Tipy!AK40,'Kategórie hráčov'!$A$2:$B$55,2,FALSE)=30,30,20),0))</f>
        <v/>
      </c>
      <c r="AP46" s="130" t="str">
        <f>IF(ISBLANK($AR$3),"",IF(OR(Tipy!AL40=Výsledky!$AP$6,Tipy!AL40=Výsledky!$AP$7,Tipy!AL40=Výsledky!$AP$8,Tipy!AL40=Výsledky!$AP$9),IF(VLOOKUP(Tipy!AL40,'Kategórie hráčov'!$A$2:$B$55,2,FALSE)=30,30,20),0))</f>
        <v/>
      </c>
      <c r="AQ46" s="131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134" t="str">
        <f>IF(ISBLANK($AR$3),"",IF(ISBLANK(Tipy!AH40),"-",SUM(AM46:AQ46)))</f>
        <v/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5" x14ac:dyDescent="0.2">
      <c r="A47" s="128">
        <f>Tipy!A41</f>
        <v>37</v>
      </c>
      <c r="B47" s="170" t="str">
        <f>IF(Tipy!B41="","",Tipy!B41)</f>
        <v>Marekh8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30">
        <f>IF(ISBLANK($I$3),"",IF(OR(Tipy!G41=Výsledky!$D$6,Tipy!G41=Výsledky!$D$7,Tipy!G41=Výsledky!$D$8,Tipy!G41=Výsledky!$D$9),IF(VLOOKUP(Tipy!G41,'Kategórie hráčov'!$A$2:$B$55,2,FALSE)=30,30,20),0))</f>
        <v>20</v>
      </c>
      <c r="G47" s="130">
        <f>IF(ISBLANK($I$3),"",IF(OR(Tipy!H41=Výsledky!$G$6,Tipy!H41=Výsledky!$G$7,Tipy!H41=Výsledky!$G$8,Tipy!H41=Výsledky!$G$9),IF(VLOOKUP(Tipy!H41,'Kategórie hráčov'!$A$2:$B$55,2,FALSE)=30,30,20),0))</f>
        <v>30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32">
        <f>IF(ISBLANK($I$3),"",IF(ISBLANK(Tipy!D41),"-",SUM(D47:H47)))</f>
        <v>80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10</v>
      </c>
      <c r="P47" s="132">
        <f>IF(ISBLANK($P$3),"",IF(ISBLANK(Tipy!J41),"-",SUM(K47:O47)))</f>
        <v>10</v>
      </c>
      <c r="Q47" s="133"/>
      <c r="R47" s="130" t="str">
        <f>IF(ISBLANK($W$3),"",IF(ISBLANK(Tipy!P41),0,IF(AND(Tipy!P41=Výsledky!$U$3,Tipy!R41=Výsledky!$W$3),60,0)))</f>
        <v/>
      </c>
      <c r="S47" s="130" t="str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/>
      </c>
      <c r="T47" s="130" t="str">
        <f>IF(ISBLANK($W$3),"",IF(OR(Tipy!S41=Výsledky!$R$6,Tipy!S41=Výsledky!$R$7,Tipy!S41=Výsledky!$R$8,Tipy!S41=Výsledky!$R$9),IF(VLOOKUP(Tipy!S41,'Kategórie hráčov'!$A$2:$B$55,2,FALSE)=30,30,20),0))</f>
        <v/>
      </c>
      <c r="U47" s="130" t="str">
        <f>IF(ISBLANK($W$3),"",IF(OR(Tipy!T41=Výsledky!$U$6,Tipy!T41=Výsledky!$U$7,Tipy!T41=Výsledky!$U$8,Tipy!T41=Výsledky!$U$9),IF(VLOOKUP(Tipy!T41,'Kategórie hráčov'!$A$2:$B$55,2,FALSE)=30,30,20),0))</f>
        <v/>
      </c>
      <c r="V47" s="131" t="str">
        <f>IF(ISBLANK($W$3),"",IF(ISBLANK(Tipy!J41),0,IF(OR(AND(Tipy!P41=Výsledky!$U$3,OR(Tipy!R41=Výsledky!$W$3+1,Tipy!R41=Výsledky!$W$3-1)),AND(Tipy!R41=Výsledky!$W$3,OR(Tipy!P41=Výsledky!$U$3+1,Tipy!P41=Výsledky!$U$3-1))),10,0)))</f>
        <v/>
      </c>
      <c r="W47" s="134" t="str">
        <f>IF(ISBLANK($W$3),"",IF(ISBLANK(Tipy!P41),"-",SUM(R47:V47)))</f>
        <v/>
      </c>
      <c r="X47" s="133"/>
      <c r="Y47" s="130" t="str">
        <f>IF(ISBLANK($AD$3),"",IF(ISBLANK(Tipy!V41),0,IF(AND(Tipy!V41=Výsledky!$AB$3,Tipy!X41=Výsledky!$AD$3),60,0)))</f>
        <v/>
      </c>
      <c r="Z47" s="130" t="str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/>
      </c>
      <c r="AA47" s="130" t="str">
        <f>IF(ISBLANK($AD$3),"",IF(OR(Tipy!Y41=Výsledky!$Y$6,Tipy!Y41=Výsledky!$Y$7,Tipy!Y41=Výsledky!$Y$8,Tipy!Y41=Výsledky!$Y$9),IF(VLOOKUP(Tipy!Y41,'Kategórie hráčov'!$A$2:$B$55,2,FALSE)=30,30,20),0))</f>
        <v/>
      </c>
      <c r="AB47" s="130" t="str">
        <f>IF(ISBLANK($AD$3),"",IF(OR(Tipy!Z41=Výsledky!$AB$6,Tipy!Z41=Výsledky!$AB$7,Tipy!Z41=Výsledky!$AB$8,Tipy!Z41=Výsledky!$AB$9),IF(VLOOKUP(Tipy!Z41,'Kategórie hráčov'!$A$2:$B$55,2,FALSE)=30,30,20),0))</f>
        <v/>
      </c>
      <c r="AC47" s="131" t="str">
        <f>IF(ISBLANK($AD$3),"",IF(ISBLANK(Tipy!V41),0,IF(OR(AND(Tipy!V41=Výsledky!$AB$3,OR(Tipy!X41=Výsledky!$AD$3+1,Tipy!X41=Výsledky!$AD$3-1)),AND(Tipy!X41=Výsledky!$AD$3,OR(Tipy!V41=Výsledky!$AB$3+1,Tipy!V41=Výsledky!$AB$3-1))),10,0)))</f>
        <v/>
      </c>
      <c r="AD47" s="134" t="str">
        <f>IF(ISBLANK($AD$3),"",IF(ISBLANK(Tipy!V41),"-",SUM(Y47:AC47)))</f>
        <v/>
      </c>
      <c r="AE47" s="133"/>
      <c r="AF47" s="130" t="str">
        <f>IF(ISBLANK($AK$3),"",IF(ISBLANK(Tipy!AB41),0,IF(AND(Tipy!AB41=Výsledky!$AI$3,Tipy!AD41=Výsledky!$AK$3),60,0)))</f>
        <v/>
      </c>
      <c r="AG47" s="130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130" t="str">
        <f>IF(ISBLANK($AK$3),"",IF(OR(Tipy!AE41=Výsledky!$AF$6,Tipy!AE41=Výsledky!$AF$7,Tipy!AE41=Výsledky!$AF$8,Tipy!AE41=Výsledky!$AF$9),IF(VLOOKUP(Tipy!AE41,'Kategórie hráčov'!$A$2:$B$55,2,FALSE)=30,30,20),0))</f>
        <v/>
      </c>
      <c r="AI47" s="130" t="str">
        <f>IF(ISBLANK($AK$3),"",IF(OR(Tipy!AF41=Výsledky!$AI$6,Tipy!AF41=Výsledky!$AI$7,Tipy!AF41=Výsledky!$AI$8,Tipy!AF41=Výsledky!$AI$9),IF(VLOOKUP(Tipy!AF41,'Kategórie hráčov'!$A$2:$B$55,2,FALSE)=30,30,20),0))</f>
        <v/>
      </c>
      <c r="AJ47" s="131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134" t="str">
        <f>IF(ISBLANK($AK$3),"",IF(ISBLANK(Tipy!AB41),"-",SUM(AF47:AJ47)))</f>
        <v/>
      </c>
      <c r="AL47" s="133"/>
      <c r="AM47" s="130" t="str">
        <f>IF(ISBLANK($AR$3),"",IF(ISBLANK(Tipy!AH41),0,IF(AND(Tipy!AH41=Výsledky!$AP$3,Tipy!AJ41=Výsledky!$AR$3),60,0)))</f>
        <v/>
      </c>
      <c r="AN47" s="130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130" t="str">
        <f>IF(ISBLANK($AR$3),"",IF(OR(Tipy!AK41=Výsledky!$AM$6,Tipy!AK41=Výsledky!$AM$7,Tipy!AK41=Výsledky!$AM$8,Tipy!AK41=Výsledky!$AM$9),IF(VLOOKUP(Tipy!AK41,'Kategórie hráčov'!$A$2:$B$55,2,FALSE)=30,30,20),0))</f>
        <v/>
      </c>
      <c r="AP47" s="130" t="str">
        <f>IF(ISBLANK($AR$3),"",IF(OR(Tipy!AL41=Výsledky!$AP$6,Tipy!AL41=Výsledky!$AP$7,Tipy!AL41=Výsledky!$AP$8,Tipy!AL41=Výsledky!$AP$9),IF(VLOOKUP(Tipy!AL41,'Kategórie hráčov'!$A$2:$B$55,2,FALSE)=30,30,20),0))</f>
        <v/>
      </c>
      <c r="AQ47" s="131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134" t="str">
        <f>IF(ISBLANK($AR$3),"",IF(ISBLANK(Tipy!AH41),"-",SUM(AM47:AQ47)))</f>
        <v/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5" x14ac:dyDescent="0.2">
      <c r="A48" s="128">
        <f>Tipy!A42</f>
        <v>70</v>
      </c>
      <c r="B48" s="170" t="str">
        <f>IF(Tipy!B42="","",Tipy!B42)</f>
        <v>MarianV</v>
      </c>
      <c r="C48" s="129"/>
      <c r="D48" s="130">
        <f>IF(ISBLANK($I$3),"",IF(ISBLANK(Tipy!D42),0,IF(AND(Tipy!D42=Výsledky!$G$3,Tipy!F42=Výsledky!$I$3),60,0)))</f>
        <v>60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>
        <f>IF(ISBLANK($I$3),"",IF(ISBLANK(Tipy!D42),"-",SUM(D48:H48)))</f>
        <v>60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132">
        <f>IF(ISBLANK($P$3),"",IF(ISBLANK(Tipy!J42),"-",SUM(K48:O48)))</f>
        <v>20</v>
      </c>
      <c r="Q48" s="133"/>
      <c r="R48" s="130" t="str">
        <f>IF(ISBLANK($W$3),"",IF(ISBLANK(Tipy!P42),0,IF(AND(Tipy!P42=Výsledky!$U$3,Tipy!R42=Výsledky!$W$3),60,0)))</f>
        <v/>
      </c>
      <c r="S48" s="130" t="str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/>
      </c>
      <c r="T48" s="130" t="str">
        <f>IF(ISBLANK($W$3),"",IF(OR(Tipy!S42=Výsledky!$R$6,Tipy!S42=Výsledky!$R$7,Tipy!S42=Výsledky!$R$8,Tipy!S42=Výsledky!$R$9),IF(VLOOKUP(Tipy!S42,'Kategórie hráčov'!$A$2:$B$55,2,FALSE)=30,30,20),0))</f>
        <v/>
      </c>
      <c r="U48" s="130" t="str">
        <f>IF(ISBLANK($W$3),"",IF(OR(Tipy!T42=Výsledky!$U$6,Tipy!T42=Výsledky!$U$7,Tipy!T42=Výsledky!$U$8,Tipy!T42=Výsledky!$U$9),IF(VLOOKUP(Tipy!T42,'Kategórie hráčov'!$A$2:$B$55,2,FALSE)=30,30,20),0))</f>
        <v/>
      </c>
      <c r="V48" s="131" t="str">
        <f>IF(ISBLANK($W$3),"",IF(ISBLANK(Tipy!J42),0,IF(OR(AND(Tipy!P42=Výsledky!$U$3,OR(Tipy!R42=Výsledky!$W$3+1,Tipy!R42=Výsledky!$W$3-1)),AND(Tipy!R42=Výsledky!$W$3,OR(Tipy!P42=Výsledky!$U$3+1,Tipy!P42=Výsledky!$U$3-1))),10,0)))</f>
        <v/>
      </c>
      <c r="W48" s="134" t="str">
        <f>IF(ISBLANK($W$3),"",IF(ISBLANK(Tipy!P42),"-",SUM(R48:V48)))</f>
        <v/>
      </c>
      <c r="X48" s="133"/>
      <c r="Y48" s="130" t="str">
        <f>IF(ISBLANK($AD$3),"",IF(ISBLANK(Tipy!V42),0,IF(AND(Tipy!V42=Výsledky!$AB$3,Tipy!X42=Výsledky!$AD$3),60,0)))</f>
        <v/>
      </c>
      <c r="Z48" s="130" t="str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/>
      </c>
      <c r="AA48" s="130" t="str">
        <f>IF(ISBLANK($AD$3),"",IF(OR(Tipy!Y42=Výsledky!$Y$6,Tipy!Y42=Výsledky!$Y$7,Tipy!Y42=Výsledky!$Y$8,Tipy!Y42=Výsledky!$Y$9),IF(VLOOKUP(Tipy!Y42,'Kategórie hráčov'!$A$2:$B$55,2,FALSE)=30,30,20),0))</f>
        <v/>
      </c>
      <c r="AB48" s="130" t="str">
        <f>IF(ISBLANK($AD$3),"",IF(OR(Tipy!Z42=Výsledky!$AB$6,Tipy!Z42=Výsledky!$AB$7,Tipy!Z42=Výsledky!$AB$8,Tipy!Z42=Výsledky!$AB$9),IF(VLOOKUP(Tipy!Z42,'Kategórie hráčov'!$A$2:$B$55,2,FALSE)=30,30,20),0))</f>
        <v/>
      </c>
      <c r="AC48" s="131" t="str">
        <f>IF(ISBLANK($AD$3),"",IF(ISBLANK(Tipy!V42),0,IF(OR(AND(Tipy!V42=Výsledky!$AB$3,OR(Tipy!X42=Výsledky!$AD$3+1,Tipy!X42=Výsledky!$AD$3-1)),AND(Tipy!X42=Výsledky!$AD$3,OR(Tipy!V42=Výsledky!$AB$3+1,Tipy!V42=Výsledky!$AB$3-1))),10,0)))</f>
        <v/>
      </c>
      <c r="AD48" s="134" t="str">
        <f>IF(ISBLANK($AD$3),"",IF(ISBLANK(Tipy!V42),"-",SUM(Y48:AC48)))</f>
        <v/>
      </c>
      <c r="AE48" s="133"/>
      <c r="AF48" s="130" t="str">
        <f>IF(ISBLANK($AK$3),"",IF(ISBLANK(Tipy!AB42),0,IF(AND(Tipy!AB42=Výsledky!$AI$3,Tipy!AD42=Výsledky!$AK$3),60,0)))</f>
        <v/>
      </c>
      <c r="AG48" s="130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130" t="str">
        <f>IF(ISBLANK($AK$3),"",IF(OR(Tipy!AE42=Výsledky!$AF$6,Tipy!AE42=Výsledky!$AF$7,Tipy!AE42=Výsledky!$AF$8,Tipy!AE42=Výsledky!$AF$9),IF(VLOOKUP(Tipy!AE42,'Kategórie hráčov'!$A$2:$B$55,2,FALSE)=30,30,20),0))</f>
        <v/>
      </c>
      <c r="AI48" s="130" t="str">
        <f>IF(ISBLANK($AK$3),"",IF(OR(Tipy!AF42=Výsledky!$AI$6,Tipy!AF42=Výsledky!$AI$7,Tipy!AF42=Výsledky!$AI$8,Tipy!AF42=Výsledky!$AI$9),IF(VLOOKUP(Tipy!AF42,'Kategórie hráčov'!$A$2:$B$55,2,FALSE)=30,30,20),0))</f>
        <v/>
      </c>
      <c r="AJ48" s="131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134" t="str">
        <f>IF(ISBLANK($AK$3),"",IF(ISBLANK(Tipy!AB42),"-",SUM(AF48:AJ48)))</f>
        <v/>
      </c>
      <c r="AL48" s="133"/>
      <c r="AM48" s="130" t="str">
        <f>IF(ISBLANK($AR$3),"",IF(ISBLANK(Tipy!AH42),0,IF(AND(Tipy!AH42=Výsledky!$AP$3,Tipy!AJ42=Výsledky!$AR$3),60,0)))</f>
        <v/>
      </c>
      <c r="AN48" s="130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130" t="str">
        <f>IF(ISBLANK($AR$3),"",IF(OR(Tipy!AK42=Výsledky!$AM$6,Tipy!AK42=Výsledky!$AM$7,Tipy!AK42=Výsledky!$AM$8,Tipy!AK42=Výsledky!$AM$9),IF(VLOOKUP(Tipy!AK42,'Kategórie hráčov'!$A$2:$B$55,2,FALSE)=30,30,20),0))</f>
        <v/>
      </c>
      <c r="AP48" s="130" t="str">
        <f>IF(ISBLANK($AR$3),"",IF(OR(Tipy!AL42=Výsledky!$AP$6,Tipy!AL42=Výsledky!$AP$7,Tipy!AL42=Výsledky!$AP$8,Tipy!AL42=Výsledky!$AP$9),IF(VLOOKUP(Tipy!AL42,'Kategórie hráčov'!$A$2:$B$55,2,FALSE)=30,30,20),0))</f>
        <v/>
      </c>
      <c r="AQ48" s="131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134" t="str">
        <f>IF(ISBLANK($AR$3),"",IF(ISBLANK(Tipy!AH42),"-",SUM(AM48:AQ48)))</f>
        <v/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5" x14ac:dyDescent="0.2">
      <c r="A49" s="128">
        <f>Tipy!A43</f>
        <v>66</v>
      </c>
      <c r="B49" s="170" t="str">
        <f>IF(Tipy!B43="","",Tipy!B43)</f>
        <v>MaroLFC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0</v>
      </c>
      <c r="G49" s="130">
        <f>IF(ISBLANK($I$3),"",IF(OR(Tipy!H43=Výsledky!$G$6,Tipy!H43=Výsledky!$G$7,Tipy!H43=Výsledky!$G$8,Tipy!H43=Výsledky!$G$9),IF(VLOOKUP(Tipy!H43,'Kategórie hráčov'!$A$2:$B$55,2,FALSE)=30,30,20),0))</f>
        <v>20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50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0</v>
      </c>
      <c r="P49" s="132" t="str">
        <f>IF(ISBLANK($P$3),"",IF(ISBLANK(Tipy!J43),"-",SUM(K49:O49)))</f>
        <v>-</v>
      </c>
      <c r="Q49" s="133"/>
      <c r="R49" s="130" t="str">
        <f>IF(ISBLANK($W$3),"",IF(ISBLANK(Tipy!P43),0,IF(AND(Tipy!P43=Výsledky!$U$3,Tipy!R43=Výsledky!$W$3),60,0)))</f>
        <v/>
      </c>
      <c r="S49" s="130" t="str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/>
      </c>
      <c r="T49" s="130" t="str">
        <f>IF(ISBLANK($W$3),"",IF(OR(Tipy!S43=Výsledky!$R$6,Tipy!S43=Výsledky!$R$7,Tipy!S43=Výsledky!$R$8,Tipy!S43=Výsledky!$R$9),IF(VLOOKUP(Tipy!S43,'Kategórie hráčov'!$A$2:$B$55,2,FALSE)=30,30,20),0))</f>
        <v/>
      </c>
      <c r="U49" s="130" t="str">
        <f>IF(ISBLANK($W$3),"",IF(OR(Tipy!T43=Výsledky!$U$6,Tipy!T43=Výsledky!$U$7,Tipy!T43=Výsledky!$U$8,Tipy!T43=Výsledky!$U$9),IF(VLOOKUP(Tipy!T43,'Kategórie hráčov'!$A$2:$B$55,2,FALSE)=30,30,20),0))</f>
        <v/>
      </c>
      <c r="V49" s="131" t="str">
        <f>IF(ISBLANK($W$3),"",IF(ISBLANK(Tipy!J43),0,IF(OR(AND(Tipy!P43=Výsledky!$U$3,OR(Tipy!R43=Výsledky!$W$3+1,Tipy!R43=Výsledky!$W$3-1)),AND(Tipy!R43=Výsledky!$W$3,OR(Tipy!P43=Výsledky!$U$3+1,Tipy!P43=Výsledky!$U$3-1))),10,0)))</f>
        <v/>
      </c>
      <c r="W49" s="134" t="str">
        <f>IF(ISBLANK($W$3),"",IF(ISBLANK(Tipy!P43),"-",SUM(R49:V49)))</f>
        <v/>
      </c>
      <c r="X49" s="133"/>
      <c r="Y49" s="130" t="str">
        <f>IF(ISBLANK($AD$3),"",IF(ISBLANK(Tipy!V43),0,IF(AND(Tipy!V43=Výsledky!$AB$3,Tipy!X43=Výsledky!$AD$3),60,0)))</f>
        <v/>
      </c>
      <c r="Z49" s="130" t="str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/>
      </c>
      <c r="AA49" s="130" t="str">
        <f>IF(ISBLANK($AD$3),"",IF(OR(Tipy!Y43=Výsledky!$Y$6,Tipy!Y43=Výsledky!$Y$7,Tipy!Y43=Výsledky!$Y$8,Tipy!Y43=Výsledky!$Y$9),IF(VLOOKUP(Tipy!Y43,'Kategórie hráčov'!$A$2:$B$55,2,FALSE)=30,30,20),0))</f>
        <v/>
      </c>
      <c r="AB49" s="130" t="str">
        <f>IF(ISBLANK($AD$3),"",IF(OR(Tipy!Z43=Výsledky!$AB$6,Tipy!Z43=Výsledky!$AB$7,Tipy!Z43=Výsledky!$AB$8,Tipy!Z43=Výsledky!$AB$9),IF(VLOOKUP(Tipy!Z43,'Kategórie hráčov'!$A$2:$B$55,2,FALSE)=30,30,20),0))</f>
        <v/>
      </c>
      <c r="AC49" s="131" t="str">
        <f>IF(ISBLANK($AD$3),"",IF(ISBLANK(Tipy!V43),0,IF(OR(AND(Tipy!V43=Výsledky!$AB$3,OR(Tipy!X43=Výsledky!$AD$3+1,Tipy!X43=Výsledky!$AD$3-1)),AND(Tipy!X43=Výsledky!$AD$3,OR(Tipy!V43=Výsledky!$AB$3+1,Tipy!V43=Výsledky!$AB$3-1))),10,0)))</f>
        <v/>
      </c>
      <c r="AD49" s="134" t="str">
        <f>IF(ISBLANK($AD$3),"",IF(ISBLANK(Tipy!V43),"-",SUM(Y49:AC49)))</f>
        <v/>
      </c>
      <c r="AE49" s="133"/>
      <c r="AF49" s="130" t="str">
        <f>IF(ISBLANK($AK$3),"",IF(ISBLANK(Tipy!AB43),0,IF(AND(Tipy!AB43=Výsledky!$AI$3,Tipy!AD43=Výsledky!$AK$3),60,0)))</f>
        <v/>
      </c>
      <c r="AG49" s="130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130" t="str">
        <f>IF(ISBLANK($AK$3),"",IF(OR(Tipy!AE43=Výsledky!$AF$6,Tipy!AE43=Výsledky!$AF$7,Tipy!AE43=Výsledky!$AF$8,Tipy!AE43=Výsledky!$AF$9),IF(VLOOKUP(Tipy!AE43,'Kategórie hráčov'!$A$2:$B$55,2,FALSE)=30,30,20),0))</f>
        <v/>
      </c>
      <c r="AI49" s="130" t="str">
        <f>IF(ISBLANK($AK$3),"",IF(OR(Tipy!AF43=Výsledky!$AI$6,Tipy!AF43=Výsledky!$AI$7,Tipy!AF43=Výsledky!$AI$8,Tipy!AF43=Výsledky!$AI$9),IF(VLOOKUP(Tipy!AF43,'Kategórie hráčov'!$A$2:$B$55,2,FALSE)=30,30,20),0))</f>
        <v/>
      </c>
      <c r="AJ49" s="131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134" t="str">
        <f>IF(ISBLANK($AK$3),"",IF(ISBLANK(Tipy!AB43),"-",SUM(AF49:AJ49)))</f>
        <v/>
      </c>
      <c r="AL49" s="133"/>
      <c r="AM49" s="130" t="str">
        <f>IF(ISBLANK($AR$3),"",IF(ISBLANK(Tipy!AH43),0,IF(AND(Tipy!AH43=Výsledky!$AP$3,Tipy!AJ43=Výsledky!$AR$3),60,0)))</f>
        <v/>
      </c>
      <c r="AN49" s="130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130" t="str">
        <f>IF(ISBLANK($AR$3),"",IF(OR(Tipy!AK43=Výsledky!$AM$6,Tipy!AK43=Výsledky!$AM$7,Tipy!AK43=Výsledky!$AM$8,Tipy!AK43=Výsledky!$AM$9),IF(VLOOKUP(Tipy!AK43,'Kategórie hráčov'!$A$2:$B$55,2,FALSE)=30,30,20),0))</f>
        <v/>
      </c>
      <c r="AP49" s="130" t="str">
        <f>IF(ISBLANK($AR$3),"",IF(OR(Tipy!AL43=Výsledky!$AP$6,Tipy!AL43=Výsledky!$AP$7,Tipy!AL43=Výsledky!$AP$8,Tipy!AL43=Výsledky!$AP$9),IF(VLOOKUP(Tipy!AL43,'Kategórie hráčov'!$A$2:$B$55,2,FALSE)=30,30,20),0))</f>
        <v/>
      </c>
      <c r="AQ49" s="131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134" t="str">
        <f>IF(ISBLANK($AR$3),"",IF(ISBLANK(Tipy!AH43),"-",SUM(AM49:AQ49)))</f>
        <v/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5" x14ac:dyDescent="0.2">
      <c r="A50" s="128">
        <f>Tipy!A44</f>
        <v>69</v>
      </c>
      <c r="B50" s="170" t="str">
        <f>IF(Tipy!B44="","",Tipy!B44)</f>
        <v>Masko</v>
      </c>
      <c r="C50" s="129"/>
      <c r="D50" s="130">
        <f>IF(ISBLANK($I$3),"",IF(ISBLANK(Tipy!D44),0,IF(AND(Tipy!D44=Výsledky!$G$3,Tipy!F44=Výsledky!$I$3),60,0)))</f>
        <v>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20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40</v>
      </c>
      <c r="Q50" s="133"/>
      <c r="R50" s="130" t="str">
        <f>IF(ISBLANK($W$3),"",IF(ISBLANK(Tipy!P44),0,IF(AND(Tipy!P44=Výsledky!$U$3,Tipy!R44=Výsledky!$W$3),60,0)))</f>
        <v/>
      </c>
      <c r="S50" s="130" t="str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/>
      </c>
      <c r="T50" s="130" t="str">
        <f>IF(ISBLANK($W$3),"",IF(OR(Tipy!S44=Výsledky!$R$6,Tipy!S44=Výsledky!$R$7,Tipy!S44=Výsledky!$R$8,Tipy!S44=Výsledky!$R$9),IF(VLOOKUP(Tipy!S44,'Kategórie hráčov'!$A$2:$B$55,2,FALSE)=30,30,20),0))</f>
        <v/>
      </c>
      <c r="U50" s="130" t="str">
        <f>IF(ISBLANK($W$3),"",IF(OR(Tipy!T44=Výsledky!$U$6,Tipy!T44=Výsledky!$U$7,Tipy!T44=Výsledky!$U$8,Tipy!T44=Výsledky!$U$9),IF(VLOOKUP(Tipy!T44,'Kategórie hráčov'!$A$2:$B$55,2,FALSE)=30,30,20),0))</f>
        <v/>
      </c>
      <c r="V50" s="131" t="str">
        <f>IF(ISBLANK($W$3),"",IF(ISBLANK(Tipy!J44),0,IF(OR(AND(Tipy!P44=Výsledky!$U$3,OR(Tipy!R44=Výsledky!$W$3+1,Tipy!R44=Výsledky!$W$3-1)),AND(Tipy!R44=Výsledky!$W$3,OR(Tipy!P44=Výsledky!$U$3+1,Tipy!P44=Výsledky!$U$3-1))),10,0)))</f>
        <v/>
      </c>
      <c r="W50" s="134" t="str">
        <f>IF(ISBLANK($W$3),"",IF(ISBLANK(Tipy!P44),"-",SUM(R50:V50)))</f>
        <v/>
      </c>
      <c r="X50" s="133"/>
      <c r="Y50" s="130" t="str">
        <f>IF(ISBLANK($AD$3),"",IF(ISBLANK(Tipy!V44),0,IF(AND(Tipy!V44=Výsledky!$AB$3,Tipy!X44=Výsledky!$AD$3),60,0)))</f>
        <v/>
      </c>
      <c r="Z50" s="130" t="str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/>
      </c>
      <c r="AA50" s="130" t="str">
        <f>IF(ISBLANK($AD$3),"",IF(OR(Tipy!Y44=Výsledky!$Y$6,Tipy!Y44=Výsledky!$Y$7,Tipy!Y44=Výsledky!$Y$8,Tipy!Y44=Výsledky!$Y$9),IF(VLOOKUP(Tipy!Y44,'Kategórie hráčov'!$A$2:$B$55,2,FALSE)=30,30,20),0))</f>
        <v/>
      </c>
      <c r="AB50" s="130" t="str">
        <f>IF(ISBLANK($AD$3),"",IF(OR(Tipy!Z44=Výsledky!$AB$6,Tipy!Z44=Výsledky!$AB$7,Tipy!Z44=Výsledky!$AB$8,Tipy!Z44=Výsledky!$AB$9),IF(VLOOKUP(Tipy!Z44,'Kategórie hráčov'!$A$2:$B$55,2,FALSE)=30,30,20),0))</f>
        <v/>
      </c>
      <c r="AC50" s="131" t="str">
        <f>IF(ISBLANK($AD$3),"",IF(ISBLANK(Tipy!V44),0,IF(OR(AND(Tipy!V44=Výsledky!$AB$3,OR(Tipy!X44=Výsledky!$AD$3+1,Tipy!X44=Výsledky!$AD$3-1)),AND(Tipy!X44=Výsledky!$AD$3,OR(Tipy!V44=Výsledky!$AB$3+1,Tipy!V44=Výsledky!$AB$3-1))),10,0)))</f>
        <v/>
      </c>
      <c r="AD50" s="134" t="str">
        <f>IF(ISBLANK($AD$3),"",IF(ISBLANK(Tipy!V44),"-",SUM(Y50:AC50)))</f>
        <v/>
      </c>
      <c r="AE50" s="133"/>
      <c r="AF50" s="130" t="str">
        <f>IF(ISBLANK($AK$3),"",IF(ISBLANK(Tipy!AB44),0,IF(AND(Tipy!AB44=Výsledky!$AI$3,Tipy!AD44=Výsledky!$AK$3),60,0)))</f>
        <v/>
      </c>
      <c r="AG50" s="130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130" t="str">
        <f>IF(ISBLANK($AK$3),"",IF(OR(Tipy!AE44=Výsledky!$AF$6,Tipy!AE44=Výsledky!$AF$7,Tipy!AE44=Výsledky!$AF$8,Tipy!AE44=Výsledky!$AF$9),IF(VLOOKUP(Tipy!AE44,'Kategórie hráčov'!$A$2:$B$55,2,FALSE)=30,30,20),0))</f>
        <v/>
      </c>
      <c r="AI50" s="130" t="str">
        <f>IF(ISBLANK($AK$3),"",IF(OR(Tipy!AF44=Výsledky!$AI$6,Tipy!AF44=Výsledky!$AI$7,Tipy!AF44=Výsledky!$AI$8,Tipy!AF44=Výsledky!$AI$9),IF(VLOOKUP(Tipy!AF44,'Kategórie hráčov'!$A$2:$B$55,2,FALSE)=30,30,20),0))</f>
        <v/>
      </c>
      <c r="AJ50" s="131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134" t="str">
        <f>IF(ISBLANK($AK$3),"",IF(ISBLANK(Tipy!AB44),"-",SUM(AF50:AJ50)))</f>
        <v/>
      </c>
      <c r="AL50" s="133"/>
      <c r="AM50" s="130" t="str">
        <f>IF(ISBLANK($AR$3),"",IF(ISBLANK(Tipy!AH44),0,IF(AND(Tipy!AH44=Výsledky!$AP$3,Tipy!AJ44=Výsledky!$AR$3),60,0)))</f>
        <v/>
      </c>
      <c r="AN50" s="130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130" t="str">
        <f>IF(ISBLANK($AR$3),"",IF(OR(Tipy!AK44=Výsledky!$AM$6,Tipy!AK44=Výsledky!$AM$7,Tipy!AK44=Výsledky!$AM$8,Tipy!AK44=Výsledky!$AM$9),IF(VLOOKUP(Tipy!AK44,'Kategórie hráčov'!$A$2:$B$55,2,FALSE)=30,30,20),0))</f>
        <v/>
      </c>
      <c r="AP50" s="130" t="str">
        <f>IF(ISBLANK($AR$3),"",IF(OR(Tipy!AL44=Výsledky!$AP$6,Tipy!AL44=Výsledky!$AP$7,Tipy!AL44=Výsledky!$AP$8,Tipy!AL44=Výsledky!$AP$9),IF(VLOOKUP(Tipy!AL44,'Kategórie hráčov'!$A$2:$B$55,2,FALSE)=30,30,20),0))</f>
        <v/>
      </c>
      <c r="AQ50" s="131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134" t="str">
        <f>IF(ISBLANK($AR$3),"",IF(ISBLANK(Tipy!AH44),"-",SUM(AM50:AQ50)))</f>
        <v/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5" x14ac:dyDescent="0.2">
      <c r="A51" s="128">
        <f>Tipy!A45</f>
        <v>64</v>
      </c>
      <c r="B51" s="170" t="str">
        <f>IF(Tipy!B45="","",Tipy!B45)</f>
        <v>Matej14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130">
        <f>IF(ISBLANK($I$3),"",IF(OR(Tipy!G45=Výsledky!$D$6,Tipy!G45=Výsledky!$D$7,Tipy!G45=Výsledky!$D$8,Tipy!G45=Výsledky!$D$9),IF(VLOOKUP(Tipy!G45,'Kategórie hráčov'!$A$2:$B$55,2,FALSE)=30,30,20),0))</f>
        <v>20</v>
      </c>
      <c r="G51" s="130">
        <f>IF(ISBLANK($I$3),"",IF(OR(Tipy!H45=Výsledky!$G$6,Tipy!H45=Výsledky!$G$7,Tipy!H45=Výsledky!$G$8,Tipy!H45=Výsledky!$G$9),IF(VLOOKUP(Tipy!H45,'Kategórie hráčov'!$A$2:$B$55,2,FALSE)=30,30,20),0))</f>
        <v>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32">
        <f>IF(ISBLANK($I$3),"",IF(ISBLANK(Tipy!D45),"-",SUM(D51:H51)))</f>
        <v>20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 t="str">
        <f>IF(ISBLANK($W$3),"",IF(ISBLANK(Tipy!P45),0,IF(AND(Tipy!P45=Výsledky!$U$3,Tipy!R45=Výsledky!$W$3),60,0)))</f>
        <v/>
      </c>
      <c r="S51" s="130" t="str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/>
      </c>
      <c r="T51" s="130" t="str">
        <f>IF(ISBLANK($W$3),"",IF(OR(Tipy!S45=Výsledky!$R$6,Tipy!S45=Výsledky!$R$7,Tipy!S45=Výsledky!$R$8,Tipy!S45=Výsledky!$R$9),IF(VLOOKUP(Tipy!S45,'Kategórie hráčov'!$A$2:$B$55,2,FALSE)=30,30,20),0))</f>
        <v/>
      </c>
      <c r="U51" s="130" t="str">
        <f>IF(ISBLANK($W$3),"",IF(OR(Tipy!T45=Výsledky!$U$6,Tipy!T45=Výsledky!$U$7,Tipy!T45=Výsledky!$U$8,Tipy!T45=Výsledky!$U$9),IF(VLOOKUP(Tipy!T45,'Kategórie hráčov'!$A$2:$B$55,2,FALSE)=30,30,20),0))</f>
        <v/>
      </c>
      <c r="V51" s="131" t="str">
        <f>IF(ISBLANK($W$3),"",IF(ISBLANK(Tipy!J45),0,IF(OR(AND(Tipy!P45=Výsledky!$U$3,OR(Tipy!R45=Výsledky!$W$3+1,Tipy!R45=Výsledky!$W$3-1)),AND(Tipy!R45=Výsledky!$W$3,OR(Tipy!P45=Výsledky!$U$3+1,Tipy!P45=Výsledky!$U$3-1))),10,0)))</f>
        <v/>
      </c>
      <c r="W51" s="134" t="str">
        <f>IF(ISBLANK($W$3),"",IF(ISBLANK(Tipy!P45),"-",SUM(R51:V51)))</f>
        <v/>
      </c>
      <c r="X51" s="133"/>
      <c r="Y51" s="130" t="str">
        <f>IF(ISBLANK($AD$3),"",IF(ISBLANK(Tipy!V45),0,IF(AND(Tipy!V45=Výsledky!$AB$3,Tipy!X45=Výsledky!$AD$3),60,0)))</f>
        <v/>
      </c>
      <c r="Z51" s="130" t="str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/>
      </c>
      <c r="AA51" s="130" t="str">
        <f>IF(ISBLANK($AD$3),"",IF(OR(Tipy!Y45=Výsledky!$Y$6,Tipy!Y45=Výsledky!$Y$7,Tipy!Y45=Výsledky!$Y$8,Tipy!Y45=Výsledky!$Y$9),IF(VLOOKUP(Tipy!Y45,'Kategórie hráčov'!$A$2:$B$55,2,FALSE)=30,30,20),0))</f>
        <v/>
      </c>
      <c r="AB51" s="130" t="str">
        <f>IF(ISBLANK($AD$3),"",IF(OR(Tipy!Z45=Výsledky!$AB$6,Tipy!Z45=Výsledky!$AB$7,Tipy!Z45=Výsledky!$AB$8,Tipy!Z45=Výsledky!$AB$9),IF(VLOOKUP(Tipy!Z45,'Kategórie hráčov'!$A$2:$B$55,2,FALSE)=30,30,20),0))</f>
        <v/>
      </c>
      <c r="AC51" s="131" t="str">
        <f>IF(ISBLANK($AD$3),"",IF(ISBLANK(Tipy!V45),0,IF(OR(AND(Tipy!V45=Výsledky!$AB$3,OR(Tipy!X45=Výsledky!$AD$3+1,Tipy!X45=Výsledky!$AD$3-1)),AND(Tipy!X45=Výsledky!$AD$3,OR(Tipy!V45=Výsledky!$AB$3+1,Tipy!V45=Výsledky!$AB$3-1))),10,0)))</f>
        <v/>
      </c>
      <c r="AD51" s="134" t="str">
        <f>IF(ISBLANK($AD$3),"",IF(ISBLANK(Tipy!V45),"-",SUM(Y51:AC51)))</f>
        <v/>
      </c>
      <c r="AE51" s="133"/>
      <c r="AF51" s="130" t="str">
        <f>IF(ISBLANK($AK$3),"",IF(ISBLANK(Tipy!AB45),0,IF(AND(Tipy!AB45=Výsledky!$AI$3,Tipy!AD45=Výsledky!$AK$3),60,0)))</f>
        <v/>
      </c>
      <c r="AG51" s="130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130" t="str">
        <f>IF(ISBLANK($AK$3),"",IF(OR(Tipy!AE45=Výsledky!$AF$6,Tipy!AE45=Výsledky!$AF$7,Tipy!AE45=Výsledky!$AF$8,Tipy!AE45=Výsledky!$AF$9),IF(VLOOKUP(Tipy!AE45,'Kategórie hráčov'!$A$2:$B$55,2,FALSE)=30,30,20),0))</f>
        <v/>
      </c>
      <c r="AI51" s="130" t="str">
        <f>IF(ISBLANK($AK$3),"",IF(OR(Tipy!AF45=Výsledky!$AI$6,Tipy!AF45=Výsledky!$AI$7,Tipy!AF45=Výsledky!$AI$8,Tipy!AF45=Výsledky!$AI$9),IF(VLOOKUP(Tipy!AF45,'Kategórie hráčov'!$A$2:$B$55,2,FALSE)=30,30,20),0))</f>
        <v/>
      </c>
      <c r="AJ51" s="131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134" t="str">
        <f>IF(ISBLANK($AK$3),"",IF(ISBLANK(Tipy!AB45),"-",SUM(AF51:AJ51)))</f>
        <v/>
      </c>
      <c r="AL51" s="133"/>
      <c r="AM51" s="130" t="str">
        <f>IF(ISBLANK($AR$3),"",IF(ISBLANK(Tipy!AH45),0,IF(AND(Tipy!AH45=Výsledky!$AP$3,Tipy!AJ45=Výsledky!$AR$3),60,0)))</f>
        <v/>
      </c>
      <c r="AN51" s="130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130" t="str">
        <f>IF(ISBLANK($AR$3),"",IF(OR(Tipy!AK45=Výsledky!$AM$6,Tipy!AK45=Výsledky!$AM$7,Tipy!AK45=Výsledky!$AM$8,Tipy!AK45=Výsledky!$AM$9),IF(VLOOKUP(Tipy!AK45,'Kategórie hráčov'!$A$2:$B$55,2,FALSE)=30,30,20),0))</f>
        <v/>
      </c>
      <c r="AP51" s="130" t="str">
        <f>IF(ISBLANK($AR$3),"",IF(OR(Tipy!AL45=Výsledky!$AP$6,Tipy!AL45=Výsledky!$AP$7,Tipy!AL45=Výsledky!$AP$8,Tipy!AL45=Výsledky!$AP$9),IF(VLOOKUP(Tipy!AL45,'Kategórie hráčov'!$A$2:$B$55,2,FALSE)=30,30,20),0))</f>
        <v/>
      </c>
      <c r="AQ51" s="131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134" t="str">
        <f>IF(ISBLANK($AR$3),"",IF(ISBLANK(Tipy!AH45),"-",SUM(AM51:AQ51)))</f>
        <v/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5" x14ac:dyDescent="0.2">
      <c r="A52" s="128">
        <f>Tipy!A46</f>
        <v>74</v>
      </c>
      <c r="B52" s="170" t="str">
        <f>IF(Tipy!B46="","",Tipy!B46)</f>
        <v>Michal Komi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 t="str">
        <f>IF(ISBLANK($I$3),"",IF(ISBLANK(Tipy!D46),"-",SUM(D52:H52)))</f>
        <v>-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0</v>
      </c>
      <c r="N52" s="130">
        <f>IF(ISBLANK($P$3),"",IF(OR(Tipy!N46=Výsledky!$N$6,Tipy!N46=Výsledky!$N$7,Tipy!N46=Výsledky!$N$8,Tipy!N46=Výsledky!$N$9),IF(VLOOKUP(Tipy!N46,'Kategórie hráčov'!$A$2:$B$55,2,FALSE)=30,30,20),0))</f>
        <v>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0</v>
      </c>
      <c r="Q52" s="133"/>
      <c r="R52" s="130" t="str">
        <f>IF(ISBLANK($W$3),"",IF(ISBLANK(Tipy!P46),0,IF(AND(Tipy!P46=Výsledky!$U$3,Tipy!R46=Výsledky!$W$3),60,0)))</f>
        <v/>
      </c>
      <c r="S52" s="130" t="str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/>
      </c>
      <c r="T52" s="130" t="str">
        <f>IF(ISBLANK($W$3),"",IF(OR(Tipy!S46=Výsledky!$R$6,Tipy!S46=Výsledky!$R$7,Tipy!S46=Výsledky!$R$8,Tipy!S46=Výsledky!$R$9),IF(VLOOKUP(Tipy!S46,'Kategórie hráčov'!$A$2:$B$55,2,FALSE)=30,30,20),0))</f>
        <v/>
      </c>
      <c r="U52" s="130" t="str">
        <f>IF(ISBLANK($W$3),"",IF(OR(Tipy!T46=Výsledky!$U$6,Tipy!T46=Výsledky!$U$7,Tipy!T46=Výsledky!$U$8,Tipy!T46=Výsledky!$U$9),IF(VLOOKUP(Tipy!T46,'Kategórie hráčov'!$A$2:$B$55,2,FALSE)=30,30,20),0))</f>
        <v/>
      </c>
      <c r="V52" s="131" t="str">
        <f>IF(ISBLANK($W$3),"",IF(ISBLANK(Tipy!J46),0,IF(OR(AND(Tipy!P46=Výsledky!$U$3,OR(Tipy!R46=Výsledky!$W$3+1,Tipy!R46=Výsledky!$W$3-1)),AND(Tipy!R46=Výsledky!$W$3,OR(Tipy!P46=Výsledky!$U$3+1,Tipy!P46=Výsledky!$U$3-1))),10,0)))</f>
        <v/>
      </c>
      <c r="W52" s="134" t="str">
        <f>IF(ISBLANK($W$3),"",IF(ISBLANK(Tipy!P46),"-",SUM(R52:V52)))</f>
        <v/>
      </c>
      <c r="X52" s="133"/>
      <c r="Y52" s="130" t="str">
        <f>IF(ISBLANK($AD$3),"",IF(ISBLANK(Tipy!V46),0,IF(AND(Tipy!V46=Výsledky!$AB$3,Tipy!X46=Výsledky!$AD$3),60,0)))</f>
        <v/>
      </c>
      <c r="Z52" s="130" t="str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/>
      </c>
      <c r="AA52" s="130" t="str">
        <f>IF(ISBLANK($AD$3),"",IF(OR(Tipy!Y46=Výsledky!$Y$6,Tipy!Y46=Výsledky!$Y$7,Tipy!Y46=Výsledky!$Y$8,Tipy!Y46=Výsledky!$Y$9),IF(VLOOKUP(Tipy!Y46,'Kategórie hráčov'!$A$2:$B$55,2,FALSE)=30,30,20),0))</f>
        <v/>
      </c>
      <c r="AB52" s="130" t="str">
        <f>IF(ISBLANK($AD$3),"",IF(OR(Tipy!Z46=Výsledky!$AB$6,Tipy!Z46=Výsledky!$AB$7,Tipy!Z46=Výsledky!$AB$8,Tipy!Z46=Výsledky!$AB$9),IF(VLOOKUP(Tipy!Z46,'Kategórie hráčov'!$A$2:$B$55,2,FALSE)=30,30,20),0))</f>
        <v/>
      </c>
      <c r="AC52" s="131" t="str">
        <f>IF(ISBLANK($AD$3),"",IF(ISBLANK(Tipy!V46),0,IF(OR(AND(Tipy!V46=Výsledky!$AB$3,OR(Tipy!X46=Výsledky!$AD$3+1,Tipy!X46=Výsledky!$AD$3-1)),AND(Tipy!X46=Výsledky!$AD$3,OR(Tipy!V46=Výsledky!$AB$3+1,Tipy!V46=Výsledky!$AB$3-1))),10,0)))</f>
        <v/>
      </c>
      <c r="AD52" s="134" t="str">
        <f>IF(ISBLANK($AD$3),"",IF(ISBLANK(Tipy!V46),"-",SUM(Y52:AC52)))</f>
        <v/>
      </c>
      <c r="AE52" s="133"/>
      <c r="AF52" s="130" t="str">
        <f>IF(ISBLANK($AK$3),"",IF(ISBLANK(Tipy!AB46),0,IF(AND(Tipy!AB46=Výsledky!$AI$3,Tipy!AD46=Výsledky!$AK$3),60,0)))</f>
        <v/>
      </c>
      <c r="AG52" s="130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130" t="str">
        <f>IF(ISBLANK($AK$3),"",IF(OR(Tipy!AE46=Výsledky!$AF$6,Tipy!AE46=Výsledky!$AF$7,Tipy!AE46=Výsledky!$AF$8,Tipy!AE46=Výsledky!$AF$9),IF(VLOOKUP(Tipy!AE46,'Kategórie hráčov'!$A$2:$B$55,2,FALSE)=30,30,20),0))</f>
        <v/>
      </c>
      <c r="AI52" s="130" t="str">
        <f>IF(ISBLANK($AK$3),"",IF(OR(Tipy!AF46=Výsledky!$AI$6,Tipy!AF46=Výsledky!$AI$7,Tipy!AF46=Výsledky!$AI$8,Tipy!AF46=Výsledky!$AI$9),IF(VLOOKUP(Tipy!AF46,'Kategórie hráčov'!$A$2:$B$55,2,FALSE)=30,30,20),0))</f>
        <v/>
      </c>
      <c r="AJ52" s="131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134" t="str">
        <f>IF(ISBLANK($AK$3),"",IF(ISBLANK(Tipy!AB46),"-",SUM(AF52:AJ52)))</f>
        <v/>
      </c>
      <c r="AL52" s="133"/>
      <c r="AM52" s="130" t="str">
        <f>IF(ISBLANK($AR$3),"",IF(ISBLANK(Tipy!AH46),0,IF(AND(Tipy!AH46=Výsledky!$AP$3,Tipy!AJ46=Výsledky!$AR$3),60,0)))</f>
        <v/>
      </c>
      <c r="AN52" s="130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130" t="str">
        <f>IF(ISBLANK($AR$3),"",IF(OR(Tipy!AK46=Výsledky!$AM$6,Tipy!AK46=Výsledky!$AM$7,Tipy!AK46=Výsledky!$AM$8,Tipy!AK46=Výsledky!$AM$9),IF(VLOOKUP(Tipy!AK46,'Kategórie hráčov'!$A$2:$B$55,2,FALSE)=30,30,20),0))</f>
        <v/>
      </c>
      <c r="AP52" s="130" t="str">
        <f>IF(ISBLANK($AR$3),"",IF(OR(Tipy!AL46=Výsledky!$AP$6,Tipy!AL46=Výsledky!$AP$7,Tipy!AL46=Výsledky!$AP$8,Tipy!AL46=Výsledky!$AP$9),IF(VLOOKUP(Tipy!AL46,'Kategórie hráčov'!$A$2:$B$55,2,FALSE)=30,30,20),0))</f>
        <v/>
      </c>
      <c r="AQ52" s="131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134" t="str">
        <f>IF(ISBLANK($AR$3),"",IF(ISBLANK(Tipy!AH46),"-",SUM(AM52:AQ52)))</f>
        <v/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5" x14ac:dyDescent="0.2">
      <c r="A53" s="128">
        <f>Tipy!A47</f>
        <v>68</v>
      </c>
      <c r="B53" s="170" t="str">
        <f>IF(Tipy!B47="","",Tipy!B47)</f>
        <v>MikiLFC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 t="str">
        <f>IF(ISBLANK($W$3),"",IF(ISBLANK(Tipy!P47),0,IF(AND(Tipy!P47=Výsledky!$U$3,Tipy!R47=Výsledky!$W$3),60,0)))</f>
        <v/>
      </c>
      <c r="S53" s="130" t="str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/>
      </c>
      <c r="T53" s="130" t="str">
        <f>IF(ISBLANK($W$3),"",IF(OR(Tipy!S47=Výsledky!$R$6,Tipy!S47=Výsledky!$R$7,Tipy!S47=Výsledky!$R$8,Tipy!S47=Výsledky!$R$9),IF(VLOOKUP(Tipy!S47,'Kategórie hráčov'!$A$2:$B$55,2,FALSE)=30,30,20),0))</f>
        <v/>
      </c>
      <c r="U53" s="130" t="str">
        <f>IF(ISBLANK($W$3),"",IF(OR(Tipy!T47=Výsledky!$U$6,Tipy!T47=Výsledky!$U$7,Tipy!T47=Výsledky!$U$8,Tipy!T47=Výsledky!$U$9),IF(VLOOKUP(Tipy!T47,'Kategórie hráčov'!$A$2:$B$55,2,FALSE)=30,30,20),0))</f>
        <v/>
      </c>
      <c r="V53" s="131" t="str">
        <f>IF(ISBLANK($W$3),"",IF(ISBLANK(Tipy!J47),0,IF(OR(AND(Tipy!P47=Výsledky!$U$3,OR(Tipy!R47=Výsledky!$W$3+1,Tipy!R47=Výsledky!$W$3-1)),AND(Tipy!R47=Výsledky!$W$3,OR(Tipy!P47=Výsledky!$U$3+1,Tipy!P47=Výsledky!$U$3-1))),10,0)))</f>
        <v/>
      </c>
      <c r="W53" s="134" t="str">
        <f>IF(ISBLANK($W$3),"",IF(ISBLANK(Tipy!P47),"-",SUM(R53:V53)))</f>
        <v/>
      </c>
      <c r="X53" s="133"/>
      <c r="Y53" s="130" t="str">
        <f>IF(ISBLANK($AD$3),"",IF(ISBLANK(Tipy!V47),0,IF(AND(Tipy!V47=Výsledky!$AB$3,Tipy!X47=Výsledky!$AD$3),60,0)))</f>
        <v/>
      </c>
      <c r="Z53" s="130" t="str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/>
      </c>
      <c r="AA53" s="130" t="str">
        <f>IF(ISBLANK($AD$3),"",IF(OR(Tipy!Y47=Výsledky!$Y$6,Tipy!Y47=Výsledky!$Y$7,Tipy!Y47=Výsledky!$Y$8,Tipy!Y47=Výsledky!$Y$9),IF(VLOOKUP(Tipy!Y47,'Kategórie hráčov'!$A$2:$B$55,2,FALSE)=30,30,20),0))</f>
        <v/>
      </c>
      <c r="AB53" s="130" t="str">
        <f>IF(ISBLANK($AD$3),"",IF(OR(Tipy!Z47=Výsledky!$AB$6,Tipy!Z47=Výsledky!$AB$7,Tipy!Z47=Výsledky!$AB$8,Tipy!Z47=Výsledky!$AB$9),IF(VLOOKUP(Tipy!Z47,'Kategórie hráčov'!$A$2:$B$55,2,FALSE)=30,30,20),0))</f>
        <v/>
      </c>
      <c r="AC53" s="131" t="str">
        <f>IF(ISBLANK($AD$3),"",IF(ISBLANK(Tipy!V47),0,IF(OR(AND(Tipy!V47=Výsledky!$AB$3,OR(Tipy!X47=Výsledky!$AD$3+1,Tipy!X47=Výsledky!$AD$3-1)),AND(Tipy!X47=Výsledky!$AD$3,OR(Tipy!V47=Výsledky!$AB$3+1,Tipy!V47=Výsledky!$AB$3-1))),10,0)))</f>
        <v/>
      </c>
      <c r="AD53" s="134" t="str">
        <f>IF(ISBLANK($AD$3),"",IF(ISBLANK(Tipy!V47),"-",SUM(Y53:AC53)))</f>
        <v/>
      </c>
      <c r="AE53" s="133"/>
      <c r="AF53" s="130" t="str">
        <f>IF(ISBLANK($AK$3),"",IF(ISBLANK(Tipy!AB47),0,IF(AND(Tipy!AB47=Výsledky!$AI$3,Tipy!AD47=Výsledky!$AK$3),60,0)))</f>
        <v/>
      </c>
      <c r="AG53" s="130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130" t="str">
        <f>IF(ISBLANK($AK$3),"",IF(OR(Tipy!AE47=Výsledky!$AF$6,Tipy!AE47=Výsledky!$AF$7,Tipy!AE47=Výsledky!$AF$8,Tipy!AE47=Výsledky!$AF$9),IF(VLOOKUP(Tipy!AE47,'Kategórie hráčov'!$A$2:$B$55,2,FALSE)=30,30,20),0))</f>
        <v/>
      </c>
      <c r="AI53" s="130" t="str">
        <f>IF(ISBLANK($AK$3),"",IF(OR(Tipy!AF47=Výsledky!$AI$6,Tipy!AF47=Výsledky!$AI$7,Tipy!AF47=Výsledky!$AI$8,Tipy!AF47=Výsledky!$AI$9),IF(VLOOKUP(Tipy!AF47,'Kategórie hráčov'!$A$2:$B$55,2,FALSE)=30,30,20),0))</f>
        <v/>
      </c>
      <c r="AJ53" s="131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134" t="str">
        <f>IF(ISBLANK($AK$3),"",IF(ISBLANK(Tipy!AB47),"-",SUM(AF53:AJ53)))</f>
        <v/>
      </c>
      <c r="AL53" s="133"/>
      <c r="AM53" s="130" t="str">
        <f>IF(ISBLANK($AR$3),"",IF(ISBLANK(Tipy!AH47),0,IF(AND(Tipy!AH47=Výsledky!$AP$3,Tipy!AJ47=Výsledky!$AR$3),60,0)))</f>
        <v/>
      </c>
      <c r="AN53" s="130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130" t="str">
        <f>IF(ISBLANK($AR$3),"",IF(OR(Tipy!AK47=Výsledky!$AM$6,Tipy!AK47=Výsledky!$AM$7,Tipy!AK47=Výsledky!$AM$8,Tipy!AK47=Výsledky!$AM$9),IF(VLOOKUP(Tipy!AK47,'Kategórie hráčov'!$A$2:$B$55,2,FALSE)=30,30,20),0))</f>
        <v/>
      </c>
      <c r="AP53" s="130" t="str">
        <f>IF(ISBLANK($AR$3),"",IF(OR(Tipy!AL47=Výsledky!$AP$6,Tipy!AL47=Výsledky!$AP$7,Tipy!AL47=Výsledky!$AP$8,Tipy!AL47=Výsledky!$AP$9),IF(VLOOKUP(Tipy!AL47,'Kategórie hráčov'!$A$2:$B$55,2,FALSE)=30,30,20),0))</f>
        <v/>
      </c>
      <c r="AQ53" s="131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134" t="str">
        <f>IF(ISBLANK($AR$3),"",IF(ISBLANK(Tipy!AH47),"-",SUM(AM53:AQ53)))</f>
        <v/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5" x14ac:dyDescent="0.2">
      <c r="A54" s="128">
        <f>Tipy!A48</f>
        <v>11</v>
      </c>
      <c r="B54" s="170" t="str">
        <f>IF(Tipy!B48="","",Tipy!B48)</f>
        <v>netocil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30">
        <f>IF(ISBLANK($I$3),"",IF(OR(Tipy!G48=Výsledky!$D$6,Tipy!G48=Výsledky!$D$7,Tipy!G48=Výsledky!$D$8,Tipy!G48=Výsledky!$D$9),IF(VLOOKUP(Tipy!G48,'Kategórie hráčov'!$A$2:$B$55,2,FALSE)=30,30,20),0))</f>
        <v>20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>
        <f>IF(ISBLANK($I$3),"",IF(ISBLANK(Tipy!D48),"-",SUM(D54:H54)))</f>
        <v>40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20</v>
      </c>
      <c r="N54" s="130">
        <f>IF(ISBLANK($P$3),"",IF(OR(Tipy!N48=Výsledky!$N$6,Tipy!N48=Výsledky!$N$7,Tipy!N48=Výsledky!$N$8,Tipy!N48=Výsledky!$N$9),IF(VLOOKUP(Tipy!N48,'Kategórie hráčov'!$A$2:$B$55,2,FALSE)=30,30,20),0))</f>
        <v>20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40</v>
      </c>
      <c r="Q54" s="133"/>
      <c r="R54" s="130" t="str">
        <f>IF(ISBLANK($W$3),"",IF(ISBLANK(Tipy!P48),0,IF(AND(Tipy!P48=Výsledky!$U$3,Tipy!R48=Výsledky!$W$3),60,0)))</f>
        <v/>
      </c>
      <c r="S54" s="130" t="str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/>
      </c>
      <c r="T54" s="130" t="str">
        <f>IF(ISBLANK($W$3),"",IF(OR(Tipy!S48=Výsledky!$R$6,Tipy!S48=Výsledky!$R$7,Tipy!S48=Výsledky!$R$8,Tipy!S48=Výsledky!$R$9),IF(VLOOKUP(Tipy!S48,'Kategórie hráčov'!$A$2:$B$55,2,FALSE)=30,30,20),0))</f>
        <v/>
      </c>
      <c r="U54" s="130" t="str">
        <f>IF(ISBLANK($W$3),"",IF(OR(Tipy!T48=Výsledky!$U$6,Tipy!T48=Výsledky!$U$7,Tipy!T48=Výsledky!$U$8,Tipy!T48=Výsledky!$U$9),IF(VLOOKUP(Tipy!T48,'Kategórie hráčov'!$A$2:$B$55,2,FALSE)=30,30,20),0))</f>
        <v/>
      </c>
      <c r="V54" s="131" t="str">
        <f>IF(ISBLANK($W$3),"",IF(ISBLANK(Tipy!J48),0,IF(OR(AND(Tipy!P48=Výsledky!$U$3,OR(Tipy!R48=Výsledky!$W$3+1,Tipy!R48=Výsledky!$W$3-1)),AND(Tipy!R48=Výsledky!$W$3,OR(Tipy!P48=Výsledky!$U$3+1,Tipy!P48=Výsledky!$U$3-1))),10,0)))</f>
        <v/>
      </c>
      <c r="W54" s="134" t="str">
        <f>IF(ISBLANK($W$3),"",IF(ISBLANK(Tipy!P48),"-",SUM(R54:V54)))</f>
        <v/>
      </c>
      <c r="X54" s="133"/>
      <c r="Y54" s="130" t="str">
        <f>IF(ISBLANK($AD$3),"",IF(ISBLANK(Tipy!V48),0,IF(AND(Tipy!V48=Výsledky!$AB$3,Tipy!X48=Výsledky!$AD$3),60,0)))</f>
        <v/>
      </c>
      <c r="Z54" s="130" t="str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/>
      </c>
      <c r="AA54" s="130" t="str">
        <f>IF(ISBLANK($AD$3),"",IF(OR(Tipy!Y48=Výsledky!$Y$6,Tipy!Y48=Výsledky!$Y$7,Tipy!Y48=Výsledky!$Y$8,Tipy!Y48=Výsledky!$Y$9),IF(VLOOKUP(Tipy!Y48,'Kategórie hráčov'!$A$2:$B$55,2,FALSE)=30,30,20),0))</f>
        <v/>
      </c>
      <c r="AB54" s="130" t="str">
        <f>IF(ISBLANK($AD$3),"",IF(OR(Tipy!Z48=Výsledky!$AB$6,Tipy!Z48=Výsledky!$AB$7,Tipy!Z48=Výsledky!$AB$8,Tipy!Z48=Výsledky!$AB$9),IF(VLOOKUP(Tipy!Z48,'Kategórie hráčov'!$A$2:$B$55,2,FALSE)=30,30,20),0))</f>
        <v/>
      </c>
      <c r="AC54" s="131" t="str">
        <f>IF(ISBLANK($AD$3),"",IF(ISBLANK(Tipy!V48),0,IF(OR(AND(Tipy!V48=Výsledky!$AB$3,OR(Tipy!X48=Výsledky!$AD$3+1,Tipy!X48=Výsledky!$AD$3-1)),AND(Tipy!X48=Výsledky!$AD$3,OR(Tipy!V48=Výsledky!$AB$3+1,Tipy!V48=Výsledky!$AB$3-1))),10,0)))</f>
        <v/>
      </c>
      <c r="AD54" s="134" t="str">
        <f>IF(ISBLANK($AD$3),"",IF(ISBLANK(Tipy!V48),"-",SUM(Y54:AC54)))</f>
        <v/>
      </c>
      <c r="AE54" s="133"/>
      <c r="AF54" s="130" t="str">
        <f>IF(ISBLANK($AK$3),"",IF(ISBLANK(Tipy!AB48),0,IF(AND(Tipy!AB48=Výsledky!$AI$3,Tipy!AD48=Výsledky!$AK$3),60,0)))</f>
        <v/>
      </c>
      <c r="AG54" s="130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130" t="str">
        <f>IF(ISBLANK($AK$3),"",IF(OR(Tipy!AE48=Výsledky!$AF$6,Tipy!AE48=Výsledky!$AF$7,Tipy!AE48=Výsledky!$AF$8,Tipy!AE48=Výsledky!$AF$9),IF(VLOOKUP(Tipy!AE48,'Kategórie hráčov'!$A$2:$B$55,2,FALSE)=30,30,20),0))</f>
        <v/>
      </c>
      <c r="AI54" s="130" t="str">
        <f>IF(ISBLANK($AK$3),"",IF(OR(Tipy!AF48=Výsledky!$AI$6,Tipy!AF48=Výsledky!$AI$7,Tipy!AF48=Výsledky!$AI$8,Tipy!AF48=Výsledky!$AI$9),IF(VLOOKUP(Tipy!AF48,'Kategórie hráčov'!$A$2:$B$55,2,FALSE)=30,30,20),0))</f>
        <v/>
      </c>
      <c r="AJ54" s="131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134" t="str">
        <f>IF(ISBLANK($AK$3),"",IF(ISBLANK(Tipy!AB48),"-",SUM(AF54:AJ54)))</f>
        <v/>
      </c>
      <c r="AL54" s="133"/>
      <c r="AM54" s="130" t="str">
        <f>IF(ISBLANK($AR$3),"",IF(ISBLANK(Tipy!AH48),0,IF(AND(Tipy!AH48=Výsledky!$AP$3,Tipy!AJ48=Výsledky!$AR$3),60,0)))</f>
        <v/>
      </c>
      <c r="AN54" s="130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130" t="str">
        <f>IF(ISBLANK($AR$3),"",IF(OR(Tipy!AK48=Výsledky!$AM$6,Tipy!AK48=Výsledky!$AM$7,Tipy!AK48=Výsledky!$AM$8,Tipy!AK48=Výsledky!$AM$9),IF(VLOOKUP(Tipy!AK48,'Kategórie hráčov'!$A$2:$B$55,2,FALSE)=30,30,20),0))</f>
        <v/>
      </c>
      <c r="AP54" s="130" t="str">
        <f>IF(ISBLANK($AR$3),"",IF(OR(Tipy!AL48=Výsledky!$AP$6,Tipy!AL48=Výsledky!$AP$7,Tipy!AL48=Výsledky!$AP$8,Tipy!AL48=Výsledky!$AP$9),IF(VLOOKUP(Tipy!AL48,'Kategórie hráčov'!$A$2:$B$55,2,FALSE)=30,30,20),0))</f>
        <v/>
      </c>
      <c r="AQ54" s="131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134" t="str">
        <f>IF(ISBLANK($AR$3),"",IF(ISBLANK(Tipy!AH48),"-",SUM(AM54:AQ54)))</f>
        <v/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5" x14ac:dyDescent="0.2">
      <c r="A55" s="128">
        <f>Tipy!A49</f>
        <v>39</v>
      </c>
      <c r="B55" s="170" t="str">
        <f>IF(Tipy!B49="","",Tipy!B49)</f>
        <v>PanTof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 t="str">
        <f>IF(ISBLANK($I$3),"",IF(ISBLANK(Tipy!D49),"-",SUM(D55:H55)))</f>
        <v>-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 t="str">
        <f>IF(ISBLANK($W$3),"",IF(ISBLANK(Tipy!P49),0,IF(AND(Tipy!P49=Výsledky!$U$3,Tipy!R49=Výsledky!$W$3),60,0)))</f>
        <v/>
      </c>
      <c r="S55" s="130" t="str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/>
      </c>
      <c r="T55" s="130" t="str">
        <f>IF(ISBLANK($W$3),"",IF(OR(Tipy!S49=Výsledky!$R$6,Tipy!S49=Výsledky!$R$7,Tipy!S49=Výsledky!$R$8,Tipy!S49=Výsledky!$R$9),IF(VLOOKUP(Tipy!S49,'Kategórie hráčov'!$A$2:$B$55,2,FALSE)=30,30,20),0))</f>
        <v/>
      </c>
      <c r="U55" s="130" t="str">
        <f>IF(ISBLANK($W$3),"",IF(OR(Tipy!T49=Výsledky!$U$6,Tipy!T49=Výsledky!$U$7,Tipy!T49=Výsledky!$U$8,Tipy!T49=Výsledky!$U$9),IF(VLOOKUP(Tipy!T49,'Kategórie hráčov'!$A$2:$B$55,2,FALSE)=30,30,20),0))</f>
        <v/>
      </c>
      <c r="V55" s="131" t="str">
        <f>IF(ISBLANK($W$3),"",IF(ISBLANK(Tipy!J49),0,IF(OR(AND(Tipy!P49=Výsledky!$U$3,OR(Tipy!R49=Výsledky!$W$3+1,Tipy!R49=Výsledky!$W$3-1)),AND(Tipy!R49=Výsledky!$W$3,OR(Tipy!P49=Výsledky!$U$3+1,Tipy!P49=Výsledky!$U$3-1))),10,0)))</f>
        <v/>
      </c>
      <c r="W55" s="134" t="str">
        <f>IF(ISBLANK($W$3),"",IF(ISBLANK(Tipy!P49),"-",SUM(R55:V55)))</f>
        <v/>
      </c>
      <c r="X55" s="133"/>
      <c r="Y55" s="130" t="str">
        <f>IF(ISBLANK($AD$3),"",IF(ISBLANK(Tipy!V49),0,IF(AND(Tipy!V49=Výsledky!$AB$3,Tipy!X49=Výsledky!$AD$3),60,0)))</f>
        <v/>
      </c>
      <c r="Z55" s="130" t="str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/>
      </c>
      <c r="AA55" s="130" t="str">
        <f>IF(ISBLANK($AD$3),"",IF(OR(Tipy!Y49=Výsledky!$Y$6,Tipy!Y49=Výsledky!$Y$7,Tipy!Y49=Výsledky!$Y$8,Tipy!Y49=Výsledky!$Y$9),IF(VLOOKUP(Tipy!Y49,'Kategórie hráčov'!$A$2:$B$55,2,FALSE)=30,30,20),0))</f>
        <v/>
      </c>
      <c r="AB55" s="130" t="str">
        <f>IF(ISBLANK($AD$3),"",IF(OR(Tipy!Z49=Výsledky!$AB$6,Tipy!Z49=Výsledky!$AB$7,Tipy!Z49=Výsledky!$AB$8,Tipy!Z49=Výsledky!$AB$9),IF(VLOOKUP(Tipy!Z49,'Kategórie hráčov'!$A$2:$B$55,2,FALSE)=30,30,20),0))</f>
        <v/>
      </c>
      <c r="AC55" s="131" t="str">
        <f>IF(ISBLANK($AD$3),"",IF(ISBLANK(Tipy!V49),0,IF(OR(AND(Tipy!V49=Výsledky!$AB$3,OR(Tipy!X49=Výsledky!$AD$3+1,Tipy!X49=Výsledky!$AD$3-1)),AND(Tipy!X49=Výsledky!$AD$3,OR(Tipy!V49=Výsledky!$AB$3+1,Tipy!V49=Výsledky!$AB$3-1))),10,0)))</f>
        <v/>
      </c>
      <c r="AD55" s="134" t="str">
        <f>IF(ISBLANK($AD$3),"",IF(ISBLANK(Tipy!V49),"-",SUM(Y55:AC55)))</f>
        <v/>
      </c>
      <c r="AE55" s="133"/>
      <c r="AF55" s="130" t="str">
        <f>IF(ISBLANK($AK$3),"",IF(ISBLANK(Tipy!AB49),0,IF(AND(Tipy!AB49=Výsledky!$AI$3,Tipy!AD49=Výsledky!$AK$3),60,0)))</f>
        <v/>
      </c>
      <c r="AG55" s="130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130" t="str">
        <f>IF(ISBLANK($AK$3),"",IF(OR(Tipy!AE49=Výsledky!$AF$6,Tipy!AE49=Výsledky!$AF$7,Tipy!AE49=Výsledky!$AF$8,Tipy!AE49=Výsledky!$AF$9),IF(VLOOKUP(Tipy!AE49,'Kategórie hráčov'!$A$2:$B$55,2,FALSE)=30,30,20),0))</f>
        <v/>
      </c>
      <c r="AI55" s="130" t="str">
        <f>IF(ISBLANK($AK$3),"",IF(OR(Tipy!AF49=Výsledky!$AI$6,Tipy!AF49=Výsledky!$AI$7,Tipy!AF49=Výsledky!$AI$8,Tipy!AF49=Výsledky!$AI$9),IF(VLOOKUP(Tipy!AF49,'Kategórie hráčov'!$A$2:$B$55,2,FALSE)=30,30,20),0))</f>
        <v/>
      </c>
      <c r="AJ55" s="131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134" t="str">
        <f>IF(ISBLANK($AK$3),"",IF(ISBLANK(Tipy!AB49),"-",SUM(AF55:AJ55)))</f>
        <v/>
      </c>
      <c r="AL55" s="133"/>
      <c r="AM55" s="130" t="str">
        <f>IF(ISBLANK($AR$3),"",IF(ISBLANK(Tipy!AH49),0,IF(AND(Tipy!AH49=Výsledky!$AP$3,Tipy!AJ49=Výsledky!$AR$3),60,0)))</f>
        <v/>
      </c>
      <c r="AN55" s="130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130" t="str">
        <f>IF(ISBLANK($AR$3),"",IF(OR(Tipy!AK49=Výsledky!$AM$6,Tipy!AK49=Výsledky!$AM$7,Tipy!AK49=Výsledky!$AM$8,Tipy!AK49=Výsledky!$AM$9),IF(VLOOKUP(Tipy!AK49,'Kategórie hráčov'!$A$2:$B$55,2,FALSE)=30,30,20),0))</f>
        <v/>
      </c>
      <c r="AP55" s="130" t="str">
        <f>IF(ISBLANK($AR$3),"",IF(OR(Tipy!AL49=Výsledky!$AP$6,Tipy!AL49=Výsledky!$AP$7,Tipy!AL49=Výsledky!$AP$8,Tipy!AL49=Výsledky!$AP$9),IF(VLOOKUP(Tipy!AL49,'Kategórie hráčov'!$A$2:$B$55,2,FALSE)=30,30,20),0))</f>
        <v/>
      </c>
      <c r="AQ55" s="131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134" t="str">
        <f>IF(ISBLANK($AR$3),"",IF(ISBLANK(Tipy!AH49),"-",SUM(AM55:AQ55)))</f>
        <v/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5" x14ac:dyDescent="0.2">
      <c r="A56" s="128">
        <f>Tipy!A50</f>
        <v>17</v>
      </c>
      <c r="B56" s="170" t="str">
        <f>IF(Tipy!B50="","",Tipy!B50)</f>
        <v>Pato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130">
        <f>IF(ISBLANK($I$3),"",IF(OR(Tipy!G50=Výsledky!$D$6,Tipy!G50=Výsledky!$D$7,Tipy!G50=Výsledky!$D$8,Tipy!G50=Výsledky!$D$9),IF(VLOOKUP(Tipy!G50,'Kategórie hráčov'!$A$2:$B$55,2,FALSE)=30,30,20),0))</f>
        <v>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 t="str">
        <f>IF(ISBLANK($I$3),"",IF(ISBLANK(Tipy!D50),"-",SUM(D56:H56)))</f>
        <v>-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20</v>
      </c>
      <c r="Q56" s="133"/>
      <c r="R56" s="130" t="str">
        <f>IF(ISBLANK($W$3),"",IF(ISBLANK(Tipy!P50),0,IF(AND(Tipy!P50=Výsledky!$U$3,Tipy!R50=Výsledky!$W$3),60,0)))</f>
        <v/>
      </c>
      <c r="S56" s="130" t="str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/>
      </c>
      <c r="T56" s="130" t="str">
        <f>IF(ISBLANK($W$3),"",IF(OR(Tipy!S50=Výsledky!$R$6,Tipy!S50=Výsledky!$R$7,Tipy!S50=Výsledky!$R$8,Tipy!S50=Výsledky!$R$9),IF(VLOOKUP(Tipy!S50,'Kategórie hráčov'!$A$2:$B$55,2,FALSE)=30,30,20),0))</f>
        <v/>
      </c>
      <c r="U56" s="130" t="str">
        <f>IF(ISBLANK($W$3),"",IF(OR(Tipy!T50=Výsledky!$U$6,Tipy!T50=Výsledky!$U$7,Tipy!T50=Výsledky!$U$8,Tipy!T50=Výsledky!$U$9),IF(VLOOKUP(Tipy!T50,'Kategórie hráčov'!$A$2:$B$55,2,FALSE)=30,30,20),0))</f>
        <v/>
      </c>
      <c r="V56" s="131" t="str">
        <f>IF(ISBLANK($W$3),"",IF(ISBLANK(Tipy!J50),0,IF(OR(AND(Tipy!P50=Výsledky!$U$3,OR(Tipy!R50=Výsledky!$W$3+1,Tipy!R50=Výsledky!$W$3-1)),AND(Tipy!R50=Výsledky!$W$3,OR(Tipy!P50=Výsledky!$U$3+1,Tipy!P50=Výsledky!$U$3-1))),10,0)))</f>
        <v/>
      </c>
      <c r="W56" s="134" t="str">
        <f>IF(ISBLANK($W$3),"",IF(ISBLANK(Tipy!P50),"-",SUM(R56:V56)))</f>
        <v/>
      </c>
      <c r="X56" s="133"/>
      <c r="Y56" s="130" t="str">
        <f>IF(ISBLANK($AD$3),"",IF(ISBLANK(Tipy!V50),0,IF(AND(Tipy!V50=Výsledky!$AB$3,Tipy!X50=Výsledky!$AD$3),60,0)))</f>
        <v/>
      </c>
      <c r="Z56" s="130" t="str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/>
      </c>
      <c r="AA56" s="130" t="str">
        <f>IF(ISBLANK($AD$3),"",IF(OR(Tipy!Y50=Výsledky!$Y$6,Tipy!Y50=Výsledky!$Y$7,Tipy!Y50=Výsledky!$Y$8,Tipy!Y50=Výsledky!$Y$9),IF(VLOOKUP(Tipy!Y50,'Kategórie hráčov'!$A$2:$B$55,2,FALSE)=30,30,20),0))</f>
        <v/>
      </c>
      <c r="AB56" s="130" t="str">
        <f>IF(ISBLANK($AD$3),"",IF(OR(Tipy!Z50=Výsledky!$AB$6,Tipy!Z50=Výsledky!$AB$7,Tipy!Z50=Výsledky!$AB$8,Tipy!Z50=Výsledky!$AB$9),IF(VLOOKUP(Tipy!Z50,'Kategórie hráčov'!$A$2:$B$55,2,FALSE)=30,30,20),0))</f>
        <v/>
      </c>
      <c r="AC56" s="131" t="str">
        <f>IF(ISBLANK($AD$3),"",IF(ISBLANK(Tipy!V50),0,IF(OR(AND(Tipy!V50=Výsledky!$AB$3,OR(Tipy!X50=Výsledky!$AD$3+1,Tipy!X50=Výsledky!$AD$3-1)),AND(Tipy!X50=Výsledky!$AD$3,OR(Tipy!V50=Výsledky!$AB$3+1,Tipy!V50=Výsledky!$AB$3-1))),10,0)))</f>
        <v/>
      </c>
      <c r="AD56" s="134" t="str">
        <f>IF(ISBLANK($AD$3),"",IF(ISBLANK(Tipy!V50),"-",SUM(Y56:AC56)))</f>
        <v/>
      </c>
      <c r="AE56" s="133"/>
      <c r="AF56" s="130" t="str">
        <f>IF(ISBLANK($AK$3),"",IF(ISBLANK(Tipy!AB50),0,IF(AND(Tipy!AB50=Výsledky!$AI$3,Tipy!AD50=Výsledky!$AK$3),60,0)))</f>
        <v/>
      </c>
      <c r="AG56" s="130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130" t="str">
        <f>IF(ISBLANK($AK$3),"",IF(OR(Tipy!AE50=Výsledky!$AF$6,Tipy!AE50=Výsledky!$AF$7,Tipy!AE50=Výsledky!$AF$8,Tipy!AE50=Výsledky!$AF$9),IF(VLOOKUP(Tipy!AE50,'Kategórie hráčov'!$A$2:$B$55,2,FALSE)=30,30,20),0))</f>
        <v/>
      </c>
      <c r="AI56" s="130" t="str">
        <f>IF(ISBLANK($AK$3),"",IF(OR(Tipy!AF50=Výsledky!$AI$6,Tipy!AF50=Výsledky!$AI$7,Tipy!AF50=Výsledky!$AI$8,Tipy!AF50=Výsledky!$AI$9),IF(VLOOKUP(Tipy!AF50,'Kategórie hráčov'!$A$2:$B$55,2,FALSE)=30,30,20),0))</f>
        <v/>
      </c>
      <c r="AJ56" s="131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134" t="str">
        <f>IF(ISBLANK($AK$3),"",IF(ISBLANK(Tipy!AB50),"-",SUM(AF56:AJ56)))</f>
        <v/>
      </c>
      <c r="AL56" s="133"/>
      <c r="AM56" s="130" t="str">
        <f>IF(ISBLANK($AR$3),"",IF(ISBLANK(Tipy!AH50),0,IF(AND(Tipy!AH50=Výsledky!$AP$3,Tipy!AJ50=Výsledky!$AR$3),60,0)))</f>
        <v/>
      </c>
      <c r="AN56" s="130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130" t="str">
        <f>IF(ISBLANK($AR$3),"",IF(OR(Tipy!AK50=Výsledky!$AM$6,Tipy!AK50=Výsledky!$AM$7,Tipy!AK50=Výsledky!$AM$8,Tipy!AK50=Výsledky!$AM$9),IF(VLOOKUP(Tipy!AK50,'Kategórie hráčov'!$A$2:$B$55,2,FALSE)=30,30,20),0))</f>
        <v/>
      </c>
      <c r="AP56" s="130" t="str">
        <f>IF(ISBLANK($AR$3),"",IF(OR(Tipy!AL50=Výsledky!$AP$6,Tipy!AL50=Výsledky!$AP$7,Tipy!AL50=Výsledky!$AP$8,Tipy!AL50=Výsledky!$AP$9),IF(VLOOKUP(Tipy!AL50,'Kategórie hráčov'!$A$2:$B$55,2,FALSE)=30,30,20),0))</f>
        <v/>
      </c>
      <c r="AQ56" s="131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134" t="str">
        <f>IF(ISBLANK($AR$3),"",IF(ISBLANK(Tipy!AH50),"-",SUM(AM56:AQ56)))</f>
        <v/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5" x14ac:dyDescent="0.2">
      <c r="A57" s="128">
        <f>Tipy!A51</f>
        <v>5</v>
      </c>
      <c r="B57" s="170" t="str">
        <f>IF(Tipy!B51="","",Tipy!B51)</f>
        <v>Patrik Gálik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20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>
        <f>IF(ISBLANK($I$3),"",IF(ISBLANK(Tipy!D51),"-",SUM(D57:H57)))</f>
        <v>20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20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>
        <f>IF(ISBLANK($P$3),"",IF(ISBLANK(Tipy!J51),"-",SUM(K57:O57)))</f>
        <v>20</v>
      </c>
      <c r="Q57" s="133"/>
      <c r="R57" s="130" t="str">
        <f>IF(ISBLANK($W$3),"",IF(ISBLANK(Tipy!P51),0,IF(AND(Tipy!P51=Výsledky!$U$3,Tipy!R51=Výsledky!$W$3),60,0)))</f>
        <v/>
      </c>
      <c r="S57" s="130" t="str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/>
      </c>
      <c r="T57" s="130" t="str">
        <f>IF(ISBLANK($W$3),"",IF(OR(Tipy!S51=Výsledky!$R$6,Tipy!S51=Výsledky!$R$7,Tipy!S51=Výsledky!$R$8,Tipy!S51=Výsledky!$R$9),IF(VLOOKUP(Tipy!S51,'Kategórie hráčov'!$A$2:$B$55,2,FALSE)=30,30,20),0))</f>
        <v/>
      </c>
      <c r="U57" s="130" t="str">
        <f>IF(ISBLANK($W$3),"",IF(OR(Tipy!T51=Výsledky!$U$6,Tipy!T51=Výsledky!$U$7,Tipy!T51=Výsledky!$U$8,Tipy!T51=Výsledky!$U$9),IF(VLOOKUP(Tipy!T51,'Kategórie hráčov'!$A$2:$B$55,2,FALSE)=30,30,20),0))</f>
        <v/>
      </c>
      <c r="V57" s="131" t="str">
        <f>IF(ISBLANK($W$3),"",IF(ISBLANK(Tipy!J51),0,IF(OR(AND(Tipy!P51=Výsledky!$U$3,OR(Tipy!R51=Výsledky!$W$3+1,Tipy!R51=Výsledky!$W$3-1)),AND(Tipy!R51=Výsledky!$W$3,OR(Tipy!P51=Výsledky!$U$3+1,Tipy!P51=Výsledky!$U$3-1))),10,0)))</f>
        <v/>
      </c>
      <c r="W57" s="134" t="str">
        <f>IF(ISBLANK($W$3),"",IF(ISBLANK(Tipy!P51),"-",SUM(R57:V57)))</f>
        <v/>
      </c>
      <c r="X57" s="133"/>
      <c r="Y57" s="130" t="str">
        <f>IF(ISBLANK($AD$3),"",IF(ISBLANK(Tipy!V51),0,IF(AND(Tipy!V51=Výsledky!$AB$3,Tipy!X51=Výsledky!$AD$3),60,0)))</f>
        <v/>
      </c>
      <c r="Z57" s="130" t="str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/>
      </c>
      <c r="AA57" s="130" t="str">
        <f>IF(ISBLANK($AD$3),"",IF(OR(Tipy!Y51=Výsledky!$Y$6,Tipy!Y51=Výsledky!$Y$7,Tipy!Y51=Výsledky!$Y$8,Tipy!Y51=Výsledky!$Y$9),IF(VLOOKUP(Tipy!Y51,'Kategórie hráčov'!$A$2:$B$55,2,FALSE)=30,30,20),0))</f>
        <v/>
      </c>
      <c r="AB57" s="130" t="str">
        <f>IF(ISBLANK($AD$3),"",IF(OR(Tipy!Z51=Výsledky!$AB$6,Tipy!Z51=Výsledky!$AB$7,Tipy!Z51=Výsledky!$AB$8,Tipy!Z51=Výsledky!$AB$9),IF(VLOOKUP(Tipy!Z51,'Kategórie hráčov'!$A$2:$B$55,2,FALSE)=30,30,20),0))</f>
        <v/>
      </c>
      <c r="AC57" s="131" t="str">
        <f>IF(ISBLANK($AD$3),"",IF(ISBLANK(Tipy!V51),0,IF(OR(AND(Tipy!V51=Výsledky!$AB$3,OR(Tipy!X51=Výsledky!$AD$3+1,Tipy!X51=Výsledky!$AD$3-1)),AND(Tipy!X51=Výsledky!$AD$3,OR(Tipy!V51=Výsledky!$AB$3+1,Tipy!V51=Výsledky!$AB$3-1))),10,0)))</f>
        <v/>
      </c>
      <c r="AD57" s="134" t="str">
        <f>IF(ISBLANK($AD$3),"",IF(ISBLANK(Tipy!V51),"-",SUM(Y57:AC57)))</f>
        <v/>
      </c>
      <c r="AE57" s="133"/>
      <c r="AF57" s="130" t="str">
        <f>IF(ISBLANK($AK$3),"",IF(ISBLANK(Tipy!AB51),0,IF(AND(Tipy!AB51=Výsledky!$AI$3,Tipy!AD51=Výsledky!$AK$3),60,0)))</f>
        <v/>
      </c>
      <c r="AG57" s="130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130" t="str">
        <f>IF(ISBLANK($AK$3),"",IF(OR(Tipy!AE51=Výsledky!$AF$6,Tipy!AE51=Výsledky!$AF$7,Tipy!AE51=Výsledky!$AF$8,Tipy!AE51=Výsledky!$AF$9),IF(VLOOKUP(Tipy!AE51,'Kategórie hráčov'!$A$2:$B$55,2,FALSE)=30,30,20),0))</f>
        <v/>
      </c>
      <c r="AI57" s="130" t="str">
        <f>IF(ISBLANK($AK$3),"",IF(OR(Tipy!AF51=Výsledky!$AI$6,Tipy!AF51=Výsledky!$AI$7,Tipy!AF51=Výsledky!$AI$8,Tipy!AF51=Výsledky!$AI$9),IF(VLOOKUP(Tipy!AF51,'Kategórie hráčov'!$A$2:$B$55,2,FALSE)=30,30,20),0))</f>
        <v/>
      </c>
      <c r="AJ57" s="131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134" t="str">
        <f>IF(ISBLANK($AK$3),"",IF(ISBLANK(Tipy!AB51),"-",SUM(AF57:AJ57)))</f>
        <v/>
      </c>
      <c r="AL57" s="133"/>
      <c r="AM57" s="130" t="str">
        <f>IF(ISBLANK($AR$3),"",IF(ISBLANK(Tipy!AH51),0,IF(AND(Tipy!AH51=Výsledky!$AP$3,Tipy!AJ51=Výsledky!$AR$3),60,0)))</f>
        <v/>
      </c>
      <c r="AN57" s="130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130" t="str">
        <f>IF(ISBLANK($AR$3),"",IF(OR(Tipy!AK51=Výsledky!$AM$6,Tipy!AK51=Výsledky!$AM$7,Tipy!AK51=Výsledky!$AM$8,Tipy!AK51=Výsledky!$AM$9),IF(VLOOKUP(Tipy!AK51,'Kategórie hráčov'!$A$2:$B$55,2,FALSE)=30,30,20),0))</f>
        <v/>
      </c>
      <c r="AP57" s="130" t="str">
        <f>IF(ISBLANK($AR$3),"",IF(OR(Tipy!AL51=Výsledky!$AP$6,Tipy!AL51=Výsledky!$AP$7,Tipy!AL51=Výsledky!$AP$8,Tipy!AL51=Výsledky!$AP$9),IF(VLOOKUP(Tipy!AL51,'Kategórie hráčov'!$A$2:$B$55,2,FALSE)=30,30,20),0))</f>
        <v/>
      </c>
      <c r="AQ57" s="131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134" t="str">
        <f>IF(ISBLANK($AR$3),"",IF(ISBLANK(Tipy!AH51),"-",SUM(AM57:AQ57)))</f>
        <v/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5" x14ac:dyDescent="0.2">
      <c r="A58" s="128">
        <f>Tipy!A52</f>
        <v>4</v>
      </c>
      <c r="B58" s="170" t="str">
        <f>IF(Tipy!B52="","",Tipy!B52)</f>
        <v>pavellv85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 t="str">
        <f>IF(ISBLANK($P$3),"",IF(ISBLANK(Tipy!J52),"-",SUM(K58:O58)))</f>
        <v>-</v>
      </c>
      <c r="Q58" s="133"/>
      <c r="R58" s="130" t="str">
        <f>IF(ISBLANK($W$3),"",IF(ISBLANK(Tipy!P52),0,IF(AND(Tipy!P52=Výsledky!$U$3,Tipy!R52=Výsledky!$W$3),60,0)))</f>
        <v/>
      </c>
      <c r="S58" s="130" t="str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/>
      </c>
      <c r="T58" s="130" t="str">
        <f>IF(ISBLANK($W$3),"",IF(OR(Tipy!S52=Výsledky!$R$6,Tipy!S52=Výsledky!$R$7,Tipy!S52=Výsledky!$R$8,Tipy!S52=Výsledky!$R$9),IF(VLOOKUP(Tipy!S52,'Kategórie hráčov'!$A$2:$B$55,2,FALSE)=30,30,20),0))</f>
        <v/>
      </c>
      <c r="U58" s="130" t="str">
        <f>IF(ISBLANK($W$3),"",IF(OR(Tipy!T52=Výsledky!$U$6,Tipy!T52=Výsledky!$U$7,Tipy!T52=Výsledky!$U$8,Tipy!T52=Výsledky!$U$9),IF(VLOOKUP(Tipy!T52,'Kategórie hráčov'!$A$2:$B$55,2,FALSE)=30,30,20),0))</f>
        <v/>
      </c>
      <c r="V58" s="131" t="str">
        <f>IF(ISBLANK($W$3),"",IF(ISBLANK(Tipy!J52),0,IF(OR(AND(Tipy!P52=Výsledky!$U$3,OR(Tipy!R52=Výsledky!$W$3+1,Tipy!R52=Výsledky!$W$3-1)),AND(Tipy!R52=Výsledky!$W$3,OR(Tipy!P52=Výsledky!$U$3+1,Tipy!P52=Výsledky!$U$3-1))),10,0)))</f>
        <v/>
      </c>
      <c r="W58" s="134" t="str">
        <f>IF(ISBLANK($W$3),"",IF(ISBLANK(Tipy!P52),"-",SUM(R58:V58)))</f>
        <v/>
      </c>
      <c r="X58" s="133"/>
      <c r="Y58" s="130" t="str">
        <f>IF(ISBLANK($AD$3),"",IF(ISBLANK(Tipy!V52),0,IF(AND(Tipy!V52=Výsledky!$AB$3,Tipy!X52=Výsledky!$AD$3),60,0)))</f>
        <v/>
      </c>
      <c r="Z58" s="130" t="str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/>
      </c>
      <c r="AA58" s="130" t="str">
        <f>IF(ISBLANK($AD$3),"",IF(OR(Tipy!Y52=Výsledky!$Y$6,Tipy!Y52=Výsledky!$Y$7,Tipy!Y52=Výsledky!$Y$8,Tipy!Y52=Výsledky!$Y$9),IF(VLOOKUP(Tipy!Y52,'Kategórie hráčov'!$A$2:$B$55,2,FALSE)=30,30,20),0))</f>
        <v/>
      </c>
      <c r="AB58" s="130" t="str">
        <f>IF(ISBLANK($AD$3),"",IF(OR(Tipy!Z52=Výsledky!$AB$6,Tipy!Z52=Výsledky!$AB$7,Tipy!Z52=Výsledky!$AB$8,Tipy!Z52=Výsledky!$AB$9),IF(VLOOKUP(Tipy!Z52,'Kategórie hráčov'!$A$2:$B$55,2,FALSE)=30,30,20),0))</f>
        <v/>
      </c>
      <c r="AC58" s="131" t="str">
        <f>IF(ISBLANK($AD$3),"",IF(ISBLANK(Tipy!V52),0,IF(OR(AND(Tipy!V52=Výsledky!$AB$3,OR(Tipy!X52=Výsledky!$AD$3+1,Tipy!X52=Výsledky!$AD$3-1)),AND(Tipy!X52=Výsledky!$AD$3,OR(Tipy!V52=Výsledky!$AB$3+1,Tipy!V52=Výsledky!$AB$3-1))),10,0)))</f>
        <v/>
      </c>
      <c r="AD58" s="134" t="str">
        <f>IF(ISBLANK($AD$3),"",IF(ISBLANK(Tipy!V52),"-",SUM(Y58:AC58)))</f>
        <v/>
      </c>
      <c r="AE58" s="133"/>
      <c r="AF58" s="130" t="str">
        <f>IF(ISBLANK($AK$3),"",IF(ISBLANK(Tipy!AB52),0,IF(AND(Tipy!AB52=Výsledky!$AI$3,Tipy!AD52=Výsledky!$AK$3),60,0)))</f>
        <v/>
      </c>
      <c r="AG58" s="130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130" t="str">
        <f>IF(ISBLANK($AK$3),"",IF(OR(Tipy!AE52=Výsledky!$AF$6,Tipy!AE52=Výsledky!$AF$7,Tipy!AE52=Výsledky!$AF$8,Tipy!AE52=Výsledky!$AF$9),IF(VLOOKUP(Tipy!AE52,'Kategórie hráčov'!$A$2:$B$55,2,FALSE)=30,30,20),0))</f>
        <v/>
      </c>
      <c r="AI58" s="130" t="str">
        <f>IF(ISBLANK($AK$3),"",IF(OR(Tipy!AF52=Výsledky!$AI$6,Tipy!AF52=Výsledky!$AI$7,Tipy!AF52=Výsledky!$AI$8,Tipy!AF52=Výsledky!$AI$9),IF(VLOOKUP(Tipy!AF52,'Kategórie hráčov'!$A$2:$B$55,2,FALSE)=30,30,20),0))</f>
        <v/>
      </c>
      <c r="AJ58" s="131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134" t="str">
        <f>IF(ISBLANK($AK$3),"",IF(ISBLANK(Tipy!AB52),"-",SUM(AF58:AJ58)))</f>
        <v/>
      </c>
      <c r="AL58" s="133"/>
      <c r="AM58" s="130" t="str">
        <f>IF(ISBLANK($AR$3),"",IF(ISBLANK(Tipy!AH52),0,IF(AND(Tipy!AH52=Výsledky!$AP$3,Tipy!AJ52=Výsledky!$AR$3),60,0)))</f>
        <v/>
      </c>
      <c r="AN58" s="130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130" t="str">
        <f>IF(ISBLANK($AR$3),"",IF(OR(Tipy!AK52=Výsledky!$AM$6,Tipy!AK52=Výsledky!$AM$7,Tipy!AK52=Výsledky!$AM$8,Tipy!AK52=Výsledky!$AM$9),IF(VLOOKUP(Tipy!AK52,'Kategórie hráčov'!$A$2:$B$55,2,FALSE)=30,30,20),0))</f>
        <v/>
      </c>
      <c r="AP58" s="130" t="str">
        <f>IF(ISBLANK($AR$3),"",IF(OR(Tipy!AL52=Výsledky!$AP$6,Tipy!AL52=Výsledky!$AP$7,Tipy!AL52=Výsledky!$AP$8,Tipy!AL52=Výsledky!$AP$9),IF(VLOOKUP(Tipy!AL52,'Kategórie hráčov'!$A$2:$B$55,2,FALSE)=30,30,20),0))</f>
        <v/>
      </c>
      <c r="AQ58" s="131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134" t="str">
        <f>IF(ISBLANK($AR$3),"",IF(ISBLANK(Tipy!AH52),"-",SUM(AM58:AQ58)))</f>
        <v/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5" x14ac:dyDescent="0.2">
      <c r="A59" s="128">
        <f>Tipy!A53</f>
        <v>3</v>
      </c>
      <c r="B59" s="170" t="str">
        <f>IF(Tipy!B53="","",Tipy!B53)</f>
        <v>Pedro8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132">
        <f>IF(ISBLANK($P$3),"",IF(ISBLANK(Tipy!J53),"-",SUM(K59:O59)))</f>
        <v>30</v>
      </c>
      <c r="Q59" s="133"/>
      <c r="R59" s="130" t="str">
        <f>IF(ISBLANK($W$3),"",IF(ISBLANK(Tipy!P53),0,IF(AND(Tipy!P53=Výsledky!$U$3,Tipy!R53=Výsledky!$W$3),60,0)))</f>
        <v/>
      </c>
      <c r="S59" s="130" t="str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/>
      </c>
      <c r="T59" s="130" t="str">
        <f>IF(ISBLANK($W$3),"",IF(OR(Tipy!S53=Výsledky!$R$6,Tipy!S53=Výsledky!$R$7,Tipy!S53=Výsledky!$R$8,Tipy!S53=Výsledky!$R$9),IF(VLOOKUP(Tipy!S53,'Kategórie hráčov'!$A$2:$B$55,2,FALSE)=30,30,20),0))</f>
        <v/>
      </c>
      <c r="U59" s="130" t="str">
        <f>IF(ISBLANK($W$3),"",IF(OR(Tipy!T53=Výsledky!$U$6,Tipy!T53=Výsledky!$U$7,Tipy!T53=Výsledky!$U$8,Tipy!T53=Výsledky!$U$9),IF(VLOOKUP(Tipy!T53,'Kategórie hráčov'!$A$2:$B$55,2,FALSE)=30,30,20),0))</f>
        <v/>
      </c>
      <c r="V59" s="131" t="str">
        <f>IF(ISBLANK($W$3),"",IF(ISBLANK(Tipy!J53),0,IF(OR(AND(Tipy!P53=Výsledky!$U$3,OR(Tipy!R53=Výsledky!$W$3+1,Tipy!R53=Výsledky!$W$3-1)),AND(Tipy!R53=Výsledky!$W$3,OR(Tipy!P53=Výsledky!$U$3+1,Tipy!P53=Výsledky!$U$3-1))),10,0)))</f>
        <v/>
      </c>
      <c r="W59" s="134" t="str">
        <f>IF(ISBLANK($W$3),"",IF(ISBLANK(Tipy!P53),"-",SUM(R59:V59)))</f>
        <v/>
      </c>
      <c r="X59" s="133"/>
      <c r="Y59" s="130" t="str">
        <f>IF(ISBLANK($AD$3),"",IF(ISBLANK(Tipy!V53),0,IF(AND(Tipy!V53=Výsledky!$AB$3,Tipy!X53=Výsledky!$AD$3),60,0)))</f>
        <v/>
      </c>
      <c r="Z59" s="130" t="str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/>
      </c>
      <c r="AA59" s="130" t="str">
        <f>IF(ISBLANK($AD$3),"",IF(OR(Tipy!Y53=Výsledky!$Y$6,Tipy!Y53=Výsledky!$Y$7,Tipy!Y53=Výsledky!$Y$8,Tipy!Y53=Výsledky!$Y$9),IF(VLOOKUP(Tipy!Y53,'Kategórie hráčov'!$A$2:$B$55,2,FALSE)=30,30,20),0))</f>
        <v/>
      </c>
      <c r="AB59" s="130" t="str">
        <f>IF(ISBLANK($AD$3),"",IF(OR(Tipy!Z53=Výsledky!$AB$6,Tipy!Z53=Výsledky!$AB$7,Tipy!Z53=Výsledky!$AB$8,Tipy!Z53=Výsledky!$AB$9),IF(VLOOKUP(Tipy!Z53,'Kategórie hráčov'!$A$2:$B$55,2,FALSE)=30,30,20),0))</f>
        <v/>
      </c>
      <c r="AC59" s="131" t="str">
        <f>IF(ISBLANK($AD$3),"",IF(ISBLANK(Tipy!V53),0,IF(OR(AND(Tipy!V53=Výsledky!$AB$3,OR(Tipy!X53=Výsledky!$AD$3+1,Tipy!X53=Výsledky!$AD$3-1)),AND(Tipy!X53=Výsledky!$AD$3,OR(Tipy!V53=Výsledky!$AB$3+1,Tipy!V53=Výsledky!$AB$3-1))),10,0)))</f>
        <v/>
      </c>
      <c r="AD59" s="134" t="str">
        <f>IF(ISBLANK($AD$3),"",IF(ISBLANK(Tipy!V53),"-",SUM(Y59:AC59)))</f>
        <v/>
      </c>
      <c r="AE59" s="133"/>
      <c r="AF59" s="130" t="str">
        <f>IF(ISBLANK($AK$3),"",IF(ISBLANK(Tipy!AB53),0,IF(AND(Tipy!AB53=Výsledky!$AI$3,Tipy!AD53=Výsledky!$AK$3),60,0)))</f>
        <v/>
      </c>
      <c r="AG59" s="130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130" t="str">
        <f>IF(ISBLANK($AK$3),"",IF(OR(Tipy!AE53=Výsledky!$AF$6,Tipy!AE53=Výsledky!$AF$7,Tipy!AE53=Výsledky!$AF$8,Tipy!AE53=Výsledky!$AF$9),IF(VLOOKUP(Tipy!AE53,'Kategórie hráčov'!$A$2:$B$55,2,FALSE)=30,30,20),0))</f>
        <v/>
      </c>
      <c r="AI59" s="130" t="str">
        <f>IF(ISBLANK($AK$3),"",IF(OR(Tipy!AF53=Výsledky!$AI$6,Tipy!AF53=Výsledky!$AI$7,Tipy!AF53=Výsledky!$AI$8,Tipy!AF53=Výsledky!$AI$9),IF(VLOOKUP(Tipy!AF53,'Kategórie hráčov'!$A$2:$B$55,2,FALSE)=30,30,20),0))</f>
        <v/>
      </c>
      <c r="AJ59" s="131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134" t="str">
        <f>IF(ISBLANK($AK$3),"",IF(ISBLANK(Tipy!AB53),"-",SUM(AF59:AJ59)))</f>
        <v/>
      </c>
      <c r="AL59" s="133"/>
      <c r="AM59" s="130" t="str">
        <f>IF(ISBLANK($AR$3),"",IF(ISBLANK(Tipy!AH53),0,IF(AND(Tipy!AH53=Výsledky!$AP$3,Tipy!AJ53=Výsledky!$AR$3),60,0)))</f>
        <v/>
      </c>
      <c r="AN59" s="130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130" t="str">
        <f>IF(ISBLANK($AR$3),"",IF(OR(Tipy!AK53=Výsledky!$AM$6,Tipy!AK53=Výsledky!$AM$7,Tipy!AK53=Výsledky!$AM$8,Tipy!AK53=Výsledky!$AM$9),IF(VLOOKUP(Tipy!AK53,'Kategórie hráčov'!$A$2:$B$55,2,FALSE)=30,30,20),0))</f>
        <v/>
      </c>
      <c r="AP59" s="130" t="str">
        <f>IF(ISBLANK($AR$3),"",IF(OR(Tipy!AL53=Výsledky!$AP$6,Tipy!AL53=Výsledky!$AP$7,Tipy!AL53=Výsledky!$AP$8,Tipy!AL53=Výsledky!$AP$9),IF(VLOOKUP(Tipy!AL53,'Kategórie hráčov'!$A$2:$B$55,2,FALSE)=30,30,20),0))</f>
        <v/>
      </c>
      <c r="AQ59" s="131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134" t="str">
        <f>IF(ISBLANK($AR$3),"",IF(ISBLANK(Tipy!AH53),"-",SUM(AM59:AQ59)))</f>
        <v/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5" x14ac:dyDescent="0.2">
      <c r="A60" s="128">
        <f>Tipy!A54</f>
        <v>62</v>
      </c>
      <c r="B60" s="170" t="str">
        <f>IF(Tipy!B54="","",Tipy!B54)</f>
        <v>Peter Bajči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20</v>
      </c>
      <c r="F60" s="130">
        <f>IF(ISBLANK($I$3),"",IF(OR(Tipy!G54=Výsledky!$D$6,Tipy!G54=Výsledky!$D$7,Tipy!G54=Výsledky!$D$8,Tipy!G54=Výsledky!$D$9),IF(VLOOKUP(Tipy!G54,'Kategórie hráčov'!$A$2:$B$55,2,FALSE)=30,30,20),0))</f>
        <v>20</v>
      </c>
      <c r="G60" s="130">
        <f>IF(ISBLANK($I$3),"",IF(OR(Tipy!H54=Výsledky!$G$6,Tipy!H54=Výsledky!$G$7,Tipy!H54=Výsledky!$G$8,Tipy!H54=Výsledky!$G$9),IF(VLOOKUP(Tipy!H54,'Kategórie hráčov'!$A$2:$B$55,2,FALSE)=30,30,20),0))</f>
        <v>20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10</v>
      </c>
      <c r="I60" s="132">
        <f>IF(ISBLANK($I$3),"",IF(ISBLANK(Tipy!D54),"-",SUM(D60:H60)))</f>
        <v>70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20</v>
      </c>
      <c r="N60" s="130">
        <f>IF(ISBLANK($P$3),"",IF(OR(Tipy!N54=Výsledky!$N$6,Tipy!N54=Výsledky!$N$7,Tipy!N54=Výsledky!$N$8,Tipy!N54=Výsledky!$N$9),IF(VLOOKUP(Tipy!N54,'Kategórie hráčov'!$A$2:$B$55,2,FALSE)=30,30,20),0))</f>
        <v>20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>
        <f>IF(ISBLANK($P$3),"",IF(ISBLANK(Tipy!J54),"-",SUM(K60:O60)))</f>
        <v>40</v>
      </c>
      <c r="Q60" s="133"/>
      <c r="R60" s="130" t="str">
        <f>IF(ISBLANK($W$3),"",IF(ISBLANK(Tipy!P54),0,IF(AND(Tipy!P54=Výsledky!$U$3,Tipy!R54=Výsledky!$W$3),60,0)))</f>
        <v/>
      </c>
      <c r="S60" s="130" t="str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/>
      </c>
      <c r="T60" s="130" t="str">
        <f>IF(ISBLANK($W$3),"",IF(OR(Tipy!S54=Výsledky!$R$6,Tipy!S54=Výsledky!$R$7,Tipy!S54=Výsledky!$R$8,Tipy!S54=Výsledky!$R$9),IF(VLOOKUP(Tipy!S54,'Kategórie hráčov'!$A$2:$B$55,2,FALSE)=30,30,20),0))</f>
        <v/>
      </c>
      <c r="U60" s="130" t="str">
        <f>IF(ISBLANK($W$3),"",IF(OR(Tipy!T54=Výsledky!$U$6,Tipy!T54=Výsledky!$U$7,Tipy!T54=Výsledky!$U$8,Tipy!T54=Výsledky!$U$9),IF(VLOOKUP(Tipy!T54,'Kategórie hráčov'!$A$2:$B$55,2,FALSE)=30,30,20),0))</f>
        <v/>
      </c>
      <c r="V60" s="131" t="str">
        <f>IF(ISBLANK($W$3),"",IF(ISBLANK(Tipy!J54),0,IF(OR(AND(Tipy!P54=Výsledky!$U$3,OR(Tipy!R54=Výsledky!$W$3+1,Tipy!R54=Výsledky!$W$3-1)),AND(Tipy!R54=Výsledky!$W$3,OR(Tipy!P54=Výsledky!$U$3+1,Tipy!P54=Výsledky!$U$3-1))),10,0)))</f>
        <v/>
      </c>
      <c r="W60" s="134" t="str">
        <f>IF(ISBLANK($W$3),"",IF(ISBLANK(Tipy!P54),"-",SUM(R60:V60)))</f>
        <v/>
      </c>
      <c r="X60" s="133"/>
      <c r="Y60" s="130" t="str">
        <f>IF(ISBLANK($AD$3),"",IF(ISBLANK(Tipy!V54),0,IF(AND(Tipy!V54=Výsledky!$AB$3,Tipy!X54=Výsledky!$AD$3),60,0)))</f>
        <v/>
      </c>
      <c r="Z60" s="130" t="str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/>
      </c>
      <c r="AA60" s="130" t="str">
        <f>IF(ISBLANK($AD$3),"",IF(OR(Tipy!Y54=Výsledky!$Y$6,Tipy!Y54=Výsledky!$Y$7,Tipy!Y54=Výsledky!$Y$8,Tipy!Y54=Výsledky!$Y$9),IF(VLOOKUP(Tipy!Y54,'Kategórie hráčov'!$A$2:$B$55,2,FALSE)=30,30,20),0))</f>
        <v/>
      </c>
      <c r="AB60" s="130" t="str">
        <f>IF(ISBLANK($AD$3),"",IF(OR(Tipy!Z54=Výsledky!$AB$6,Tipy!Z54=Výsledky!$AB$7,Tipy!Z54=Výsledky!$AB$8,Tipy!Z54=Výsledky!$AB$9),IF(VLOOKUP(Tipy!Z54,'Kategórie hráčov'!$A$2:$B$55,2,FALSE)=30,30,20),0))</f>
        <v/>
      </c>
      <c r="AC60" s="131" t="str">
        <f>IF(ISBLANK($AD$3),"",IF(ISBLANK(Tipy!V54),0,IF(OR(AND(Tipy!V54=Výsledky!$AB$3,OR(Tipy!X54=Výsledky!$AD$3+1,Tipy!X54=Výsledky!$AD$3-1)),AND(Tipy!X54=Výsledky!$AD$3,OR(Tipy!V54=Výsledky!$AB$3+1,Tipy!V54=Výsledky!$AB$3-1))),10,0)))</f>
        <v/>
      </c>
      <c r="AD60" s="134" t="str">
        <f>IF(ISBLANK($AD$3),"",IF(ISBLANK(Tipy!V54),"-",SUM(Y60:AC60)))</f>
        <v/>
      </c>
      <c r="AE60" s="133"/>
      <c r="AF60" s="130" t="str">
        <f>IF(ISBLANK($AK$3),"",IF(ISBLANK(Tipy!AB54),0,IF(AND(Tipy!AB54=Výsledky!$AI$3,Tipy!AD54=Výsledky!$AK$3),60,0)))</f>
        <v/>
      </c>
      <c r="AG60" s="130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130" t="str">
        <f>IF(ISBLANK($AK$3),"",IF(OR(Tipy!AE54=Výsledky!$AF$6,Tipy!AE54=Výsledky!$AF$7,Tipy!AE54=Výsledky!$AF$8,Tipy!AE54=Výsledky!$AF$9),IF(VLOOKUP(Tipy!AE54,'Kategórie hráčov'!$A$2:$B$55,2,FALSE)=30,30,20),0))</f>
        <v/>
      </c>
      <c r="AI60" s="130" t="str">
        <f>IF(ISBLANK($AK$3),"",IF(OR(Tipy!AF54=Výsledky!$AI$6,Tipy!AF54=Výsledky!$AI$7,Tipy!AF54=Výsledky!$AI$8,Tipy!AF54=Výsledky!$AI$9),IF(VLOOKUP(Tipy!AF54,'Kategórie hráčov'!$A$2:$B$55,2,FALSE)=30,30,20),0))</f>
        <v/>
      </c>
      <c r="AJ60" s="131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134" t="str">
        <f>IF(ISBLANK($AK$3),"",IF(ISBLANK(Tipy!AB54),"-",SUM(AF60:AJ60)))</f>
        <v/>
      </c>
      <c r="AL60" s="133"/>
      <c r="AM60" s="130" t="str">
        <f>IF(ISBLANK($AR$3),"",IF(ISBLANK(Tipy!AH54),0,IF(AND(Tipy!AH54=Výsledky!$AP$3,Tipy!AJ54=Výsledky!$AR$3),60,0)))</f>
        <v/>
      </c>
      <c r="AN60" s="130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130" t="str">
        <f>IF(ISBLANK($AR$3),"",IF(OR(Tipy!AK54=Výsledky!$AM$6,Tipy!AK54=Výsledky!$AM$7,Tipy!AK54=Výsledky!$AM$8,Tipy!AK54=Výsledky!$AM$9),IF(VLOOKUP(Tipy!AK54,'Kategórie hráčov'!$A$2:$B$55,2,FALSE)=30,30,20),0))</f>
        <v/>
      </c>
      <c r="AP60" s="130" t="str">
        <f>IF(ISBLANK($AR$3),"",IF(OR(Tipy!AL54=Výsledky!$AP$6,Tipy!AL54=Výsledky!$AP$7,Tipy!AL54=Výsledky!$AP$8,Tipy!AL54=Výsledky!$AP$9),IF(VLOOKUP(Tipy!AL54,'Kategórie hráčov'!$A$2:$B$55,2,FALSE)=30,30,20),0))</f>
        <v/>
      </c>
      <c r="AQ60" s="131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134" t="str">
        <f>IF(ISBLANK($AR$3),"",IF(ISBLANK(Tipy!AH54),"-",SUM(AM60:AQ60)))</f>
        <v/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5" x14ac:dyDescent="0.2">
      <c r="A61" s="128">
        <f>Tipy!A55</f>
        <v>73</v>
      </c>
      <c r="B61" s="170" t="str">
        <f>IF(Tipy!B55="","",Tipy!B55)</f>
        <v>Peter Bognár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 t="str">
        <f>IF(ISBLANK($I$3),"",IF(ISBLANK(Tipy!D55),"-",SUM(D61:H61)))</f>
        <v>-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132">
        <f>IF(ISBLANK($P$3),"",IF(ISBLANK(Tipy!J55),"-",SUM(K61:O61)))</f>
        <v>20</v>
      </c>
      <c r="Q61" s="133"/>
      <c r="R61" s="130" t="str">
        <f>IF(ISBLANK($W$3),"",IF(ISBLANK(Tipy!P55),0,IF(AND(Tipy!P55=Výsledky!$U$3,Tipy!R55=Výsledky!$W$3),60,0)))</f>
        <v/>
      </c>
      <c r="S61" s="130" t="str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/>
      </c>
      <c r="T61" s="130" t="str">
        <f>IF(ISBLANK($W$3),"",IF(OR(Tipy!S55=Výsledky!$R$6,Tipy!S55=Výsledky!$R$7,Tipy!S55=Výsledky!$R$8,Tipy!S55=Výsledky!$R$9),IF(VLOOKUP(Tipy!S55,'Kategórie hráčov'!$A$2:$B$55,2,FALSE)=30,30,20),0))</f>
        <v/>
      </c>
      <c r="U61" s="130" t="str">
        <f>IF(ISBLANK($W$3),"",IF(OR(Tipy!T55=Výsledky!$U$6,Tipy!T55=Výsledky!$U$7,Tipy!T55=Výsledky!$U$8,Tipy!T55=Výsledky!$U$9),IF(VLOOKUP(Tipy!T55,'Kategórie hráčov'!$A$2:$B$55,2,FALSE)=30,30,20),0))</f>
        <v/>
      </c>
      <c r="V61" s="131" t="str">
        <f>IF(ISBLANK($W$3),"",IF(ISBLANK(Tipy!J55),0,IF(OR(AND(Tipy!P55=Výsledky!$U$3,OR(Tipy!R55=Výsledky!$W$3+1,Tipy!R55=Výsledky!$W$3-1)),AND(Tipy!R55=Výsledky!$W$3,OR(Tipy!P55=Výsledky!$U$3+1,Tipy!P55=Výsledky!$U$3-1))),10,0)))</f>
        <v/>
      </c>
      <c r="W61" s="134" t="str">
        <f>IF(ISBLANK($W$3),"",IF(ISBLANK(Tipy!P55),"-",SUM(R61:V61)))</f>
        <v/>
      </c>
      <c r="X61" s="133"/>
      <c r="Y61" s="130" t="str">
        <f>IF(ISBLANK($AD$3),"",IF(ISBLANK(Tipy!V55),0,IF(AND(Tipy!V55=Výsledky!$AB$3,Tipy!X55=Výsledky!$AD$3),60,0)))</f>
        <v/>
      </c>
      <c r="Z61" s="130" t="str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/>
      </c>
      <c r="AA61" s="130" t="str">
        <f>IF(ISBLANK($AD$3),"",IF(OR(Tipy!Y55=Výsledky!$Y$6,Tipy!Y55=Výsledky!$Y$7,Tipy!Y55=Výsledky!$Y$8,Tipy!Y55=Výsledky!$Y$9),IF(VLOOKUP(Tipy!Y55,'Kategórie hráčov'!$A$2:$B$55,2,FALSE)=30,30,20),0))</f>
        <v/>
      </c>
      <c r="AB61" s="130" t="str">
        <f>IF(ISBLANK($AD$3),"",IF(OR(Tipy!Z55=Výsledky!$AB$6,Tipy!Z55=Výsledky!$AB$7,Tipy!Z55=Výsledky!$AB$8,Tipy!Z55=Výsledky!$AB$9),IF(VLOOKUP(Tipy!Z55,'Kategórie hráčov'!$A$2:$B$55,2,FALSE)=30,30,20),0))</f>
        <v/>
      </c>
      <c r="AC61" s="131" t="str">
        <f>IF(ISBLANK($AD$3),"",IF(ISBLANK(Tipy!V55),0,IF(OR(AND(Tipy!V55=Výsledky!$AB$3,OR(Tipy!X55=Výsledky!$AD$3+1,Tipy!X55=Výsledky!$AD$3-1)),AND(Tipy!X55=Výsledky!$AD$3,OR(Tipy!V55=Výsledky!$AB$3+1,Tipy!V55=Výsledky!$AB$3-1))),10,0)))</f>
        <v/>
      </c>
      <c r="AD61" s="134" t="str">
        <f>IF(ISBLANK($AD$3),"",IF(ISBLANK(Tipy!V55),"-",SUM(Y61:AC61)))</f>
        <v/>
      </c>
      <c r="AE61" s="133"/>
      <c r="AF61" s="130" t="str">
        <f>IF(ISBLANK($AK$3),"",IF(ISBLANK(Tipy!AB55),0,IF(AND(Tipy!AB55=Výsledky!$AI$3,Tipy!AD55=Výsledky!$AK$3),60,0)))</f>
        <v/>
      </c>
      <c r="AG61" s="130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130" t="str">
        <f>IF(ISBLANK($AK$3),"",IF(OR(Tipy!AE55=Výsledky!$AF$6,Tipy!AE55=Výsledky!$AF$7,Tipy!AE55=Výsledky!$AF$8,Tipy!AE55=Výsledky!$AF$9),IF(VLOOKUP(Tipy!AE55,'Kategórie hráčov'!$A$2:$B$55,2,FALSE)=30,30,20),0))</f>
        <v/>
      </c>
      <c r="AI61" s="130" t="str">
        <f>IF(ISBLANK($AK$3),"",IF(OR(Tipy!AF55=Výsledky!$AI$6,Tipy!AF55=Výsledky!$AI$7,Tipy!AF55=Výsledky!$AI$8,Tipy!AF55=Výsledky!$AI$9),IF(VLOOKUP(Tipy!AF55,'Kategórie hráčov'!$A$2:$B$55,2,FALSE)=30,30,20),0))</f>
        <v/>
      </c>
      <c r="AJ61" s="131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134" t="str">
        <f>IF(ISBLANK($AK$3),"",IF(ISBLANK(Tipy!AB55),"-",SUM(AF61:AJ61)))</f>
        <v/>
      </c>
      <c r="AL61" s="133"/>
      <c r="AM61" s="130" t="str">
        <f>IF(ISBLANK($AR$3),"",IF(ISBLANK(Tipy!AH55),0,IF(AND(Tipy!AH55=Výsledky!$AP$3,Tipy!AJ55=Výsledky!$AR$3),60,0)))</f>
        <v/>
      </c>
      <c r="AN61" s="130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130" t="str">
        <f>IF(ISBLANK($AR$3),"",IF(OR(Tipy!AK55=Výsledky!$AM$6,Tipy!AK55=Výsledky!$AM$7,Tipy!AK55=Výsledky!$AM$8,Tipy!AK55=Výsledky!$AM$9),IF(VLOOKUP(Tipy!AK55,'Kategórie hráčov'!$A$2:$B$55,2,FALSE)=30,30,20),0))</f>
        <v/>
      </c>
      <c r="AP61" s="130" t="str">
        <f>IF(ISBLANK($AR$3),"",IF(OR(Tipy!AL55=Výsledky!$AP$6,Tipy!AL55=Výsledky!$AP$7,Tipy!AL55=Výsledky!$AP$8,Tipy!AL55=Výsledky!$AP$9),IF(VLOOKUP(Tipy!AL55,'Kategórie hráčov'!$A$2:$B$55,2,FALSE)=30,30,20),0))</f>
        <v/>
      </c>
      <c r="AQ61" s="131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134" t="str">
        <f>IF(ISBLANK($AR$3),"",IF(ISBLANK(Tipy!AH55),"-",SUM(AM61:AQ61)))</f>
        <v/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5" x14ac:dyDescent="0.2">
      <c r="A62" s="128">
        <f>Tipy!A56</f>
        <v>6</v>
      </c>
      <c r="B62" s="170" t="str">
        <f>IF(Tipy!B56="","",Tipy!B56)</f>
        <v>Peter Čička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50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20</v>
      </c>
      <c r="Q62" s="133"/>
      <c r="R62" s="130" t="str">
        <f>IF(ISBLANK($W$3),"",IF(ISBLANK(Tipy!P56),0,IF(AND(Tipy!P56=Výsledky!$U$3,Tipy!R56=Výsledky!$W$3),60,0)))</f>
        <v/>
      </c>
      <c r="S62" s="130" t="str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/>
      </c>
      <c r="T62" s="130" t="str">
        <f>IF(ISBLANK($W$3),"",IF(OR(Tipy!S56=Výsledky!$R$6,Tipy!S56=Výsledky!$R$7,Tipy!S56=Výsledky!$R$8,Tipy!S56=Výsledky!$R$9),IF(VLOOKUP(Tipy!S56,'Kategórie hráčov'!$A$2:$B$55,2,FALSE)=30,30,20),0))</f>
        <v/>
      </c>
      <c r="U62" s="130" t="str">
        <f>IF(ISBLANK($W$3),"",IF(OR(Tipy!T56=Výsledky!$U$6,Tipy!T56=Výsledky!$U$7,Tipy!T56=Výsledky!$U$8,Tipy!T56=Výsledky!$U$9),IF(VLOOKUP(Tipy!T56,'Kategórie hráčov'!$A$2:$B$55,2,FALSE)=30,30,20),0))</f>
        <v/>
      </c>
      <c r="V62" s="131" t="str">
        <f>IF(ISBLANK($W$3),"",IF(ISBLANK(Tipy!J56),0,IF(OR(AND(Tipy!P56=Výsledky!$U$3,OR(Tipy!R56=Výsledky!$W$3+1,Tipy!R56=Výsledky!$W$3-1)),AND(Tipy!R56=Výsledky!$W$3,OR(Tipy!P56=Výsledky!$U$3+1,Tipy!P56=Výsledky!$U$3-1))),10,0)))</f>
        <v/>
      </c>
      <c r="W62" s="134" t="str">
        <f>IF(ISBLANK($W$3),"",IF(ISBLANK(Tipy!P56),"-",SUM(R62:V62)))</f>
        <v/>
      </c>
      <c r="X62" s="133"/>
      <c r="Y62" s="130" t="str">
        <f>IF(ISBLANK($AD$3),"",IF(ISBLANK(Tipy!V56),0,IF(AND(Tipy!V56=Výsledky!$AB$3,Tipy!X56=Výsledky!$AD$3),60,0)))</f>
        <v/>
      </c>
      <c r="Z62" s="130" t="str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/>
      </c>
      <c r="AA62" s="130" t="str">
        <f>IF(ISBLANK($AD$3),"",IF(OR(Tipy!Y56=Výsledky!$Y$6,Tipy!Y56=Výsledky!$Y$7,Tipy!Y56=Výsledky!$Y$8,Tipy!Y56=Výsledky!$Y$9),IF(VLOOKUP(Tipy!Y56,'Kategórie hráčov'!$A$2:$B$55,2,FALSE)=30,30,20),0))</f>
        <v/>
      </c>
      <c r="AB62" s="130" t="str">
        <f>IF(ISBLANK($AD$3),"",IF(OR(Tipy!Z56=Výsledky!$AB$6,Tipy!Z56=Výsledky!$AB$7,Tipy!Z56=Výsledky!$AB$8,Tipy!Z56=Výsledky!$AB$9),IF(VLOOKUP(Tipy!Z56,'Kategórie hráčov'!$A$2:$B$55,2,FALSE)=30,30,20),0))</f>
        <v/>
      </c>
      <c r="AC62" s="131" t="str">
        <f>IF(ISBLANK($AD$3),"",IF(ISBLANK(Tipy!V56),0,IF(OR(AND(Tipy!V56=Výsledky!$AB$3,OR(Tipy!X56=Výsledky!$AD$3+1,Tipy!X56=Výsledky!$AD$3-1)),AND(Tipy!X56=Výsledky!$AD$3,OR(Tipy!V56=Výsledky!$AB$3+1,Tipy!V56=Výsledky!$AB$3-1))),10,0)))</f>
        <v/>
      </c>
      <c r="AD62" s="134" t="str">
        <f>IF(ISBLANK($AD$3),"",IF(ISBLANK(Tipy!V56),"-",SUM(Y62:AC62)))</f>
        <v/>
      </c>
      <c r="AE62" s="133"/>
      <c r="AF62" s="130" t="str">
        <f>IF(ISBLANK($AK$3),"",IF(ISBLANK(Tipy!AB56),0,IF(AND(Tipy!AB56=Výsledky!$AI$3,Tipy!AD56=Výsledky!$AK$3),60,0)))</f>
        <v/>
      </c>
      <c r="AG62" s="130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130" t="str">
        <f>IF(ISBLANK($AK$3),"",IF(OR(Tipy!AE56=Výsledky!$AF$6,Tipy!AE56=Výsledky!$AF$7,Tipy!AE56=Výsledky!$AF$8,Tipy!AE56=Výsledky!$AF$9),IF(VLOOKUP(Tipy!AE56,'Kategórie hráčov'!$A$2:$B$55,2,FALSE)=30,30,20),0))</f>
        <v/>
      </c>
      <c r="AI62" s="130" t="str">
        <f>IF(ISBLANK($AK$3),"",IF(OR(Tipy!AF56=Výsledky!$AI$6,Tipy!AF56=Výsledky!$AI$7,Tipy!AF56=Výsledky!$AI$8,Tipy!AF56=Výsledky!$AI$9),IF(VLOOKUP(Tipy!AF56,'Kategórie hráčov'!$A$2:$B$55,2,FALSE)=30,30,20),0))</f>
        <v/>
      </c>
      <c r="AJ62" s="131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134" t="str">
        <f>IF(ISBLANK($AK$3),"",IF(ISBLANK(Tipy!AB56),"-",SUM(AF62:AJ62)))</f>
        <v/>
      </c>
      <c r="AL62" s="133"/>
      <c r="AM62" s="130" t="str">
        <f>IF(ISBLANK($AR$3),"",IF(ISBLANK(Tipy!AH56),0,IF(AND(Tipy!AH56=Výsledky!$AP$3,Tipy!AJ56=Výsledky!$AR$3),60,0)))</f>
        <v/>
      </c>
      <c r="AN62" s="130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130" t="str">
        <f>IF(ISBLANK($AR$3),"",IF(OR(Tipy!AK56=Výsledky!$AM$6,Tipy!AK56=Výsledky!$AM$7,Tipy!AK56=Výsledky!$AM$8,Tipy!AK56=Výsledky!$AM$9),IF(VLOOKUP(Tipy!AK56,'Kategórie hráčov'!$A$2:$B$55,2,FALSE)=30,30,20),0))</f>
        <v/>
      </c>
      <c r="AP62" s="130" t="str">
        <f>IF(ISBLANK($AR$3),"",IF(OR(Tipy!AL56=Výsledky!$AP$6,Tipy!AL56=Výsledky!$AP$7,Tipy!AL56=Výsledky!$AP$8,Tipy!AL56=Výsledky!$AP$9),IF(VLOOKUP(Tipy!AL56,'Kategórie hráčov'!$A$2:$B$55,2,FALSE)=30,30,20),0))</f>
        <v/>
      </c>
      <c r="AQ62" s="131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134" t="str">
        <f>IF(ISBLANK($AR$3),"",IF(ISBLANK(Tipy!AH56),"-",SUM(AM62:AQ62)))</f>
        <v/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5" x14ac:dyDescent="0.2">
      <c r="A63" s="128">
        <f>Tipy!A57</f>
        <v>2</v>
      </c>
      <c r="B63" s="170" t="str">
        <f>IF(Tipy!B57="","",Tipy!B57)</f>
        <v>petro fonka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>
        <f>IF(ISBLANK($I$3),"",IF(ISBLANK(Tipy!D57),"-",SUM(D63:H63)))</f>
        <v>0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 t="str">
        <f>IF(ISBLANK($P$3),"",IF(ISBLANK(Tipy!J57),"-",SUM(K63:O63)))</f>
        <v>-</v>
      </c>
      <c r="Q63" s="133"/>
      <c r="R63" s="130" t="str">
        <f>IF(ISBLANK($W$3),"",IF(ISBLANK(Tipy!P57),0,IF(AND(Tipy!P57=Výsledky!$U$3,Tipy!R57=Výsledky!$W$3),60,0)))</f>
        <v/>
      </c>
      <c r="S63" s="130" t="str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/>
      </c>
      <c r="T63" s="130" t="str">
        <f>IF(ISBLANK($W$3),"",IF(OR(Tipy!S57=Výsledky!$R$6,Tipy!S57=Výsledky!$R$7,Tipy!S57=Výsledky!$R$8,Tipy!S57=Výsledky!$R$9),IF(VLOOKUP(Tipy!S57,'Kategórie hráčov'!$A$2:$B$55,2,FALSE)=30,30,20),0))</f>
        <v/>
      </c>
      <c r="U63" s="130" t="str">
        <f>IF(ISBLANK($W$3),"",IF(OR(Tipy!T57=Výsledky!$U$6,Tipy!T57=Výsledky!$U$7,Tipy!T57=Výsledky!$U$8,Tipy!T57=Výsledky!$U$9),IF(VLOOKUP(Tipy!T57,'Kategórie hráčov'!$A$2:$B$55,2,FALSE)=30,30,20),0))</f>
        <v/>
      </c>
      <c r="V63" s="131" t="str">
        <f>IF(ISBLANK($W$3),"",IF(ISBLANK(Tipy!J57),0,IF(OR(AND(Tipy!P57=Výsledky!$U$3,OR(Tipy!R57=Výsledky!$W$3+1,Tipy!R57=Výsledky!$W$3-1)),AND(Tipy!R57=Výsledky!$W$3,OR(Tipy!P57=Výsledky!$U$3+1,Tipy!P57=Výsledky!$U$3-1))),10,0)))</f>
        <v/>
      </c>
      <c r="W63" s="134" t="str">
        <f>IF(ISBLANK($W$3),"",IF(ISBLANK(Tipy!P57),"-",SUM(R63:V63)))</f>
        <v/>
      </c>
      <c r="X63" s="133"/>
      <c r="Y63" s="130" t="str">
        <f>IF(ISBLANK($AD$3),"",IF(ISBLANK(Tipy!V57),0,IF(AND(Tipy!V57=Výsledky!$AB$3,Tipy!X57=Výsledky!$AD$3),60,0)))</f>
        <v/>
      </c>
      <c r="Z63" s="130" t="str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/>
      </c>
      <c r="AA63" s="130" t="str">
        <f>IF(ISBLANK($AD$3),"",IF(OR(Tipy!Y57=Výsledky!$Y$6,Tipy!Y57=Výsledky!$Y$7,Tipy!Y57=Výsledky!$Y$8,Tipy!Y57=Výsledky!$Y$9),IF(VLOOKUP(Tipy!Y57,'Kategórie hráčov'!$A$2:$B$55,2,FALSE)=30,30,20),0))</f>
        <v/>
      </c>
      <c r="AB63" s="130" t="str">
        <f>IF(ISBLANK($AD$3),"",IF(OR(Tipy!Z57=Výsledky!$AB$6,Tipy!Z57=Výsledky!$AB$7,Tipy!Z57=Výsledky!$AB$8,Tipy!Z57=Výsledky!$AB$9),IF(VLOOKUP(Tipy!Z57,'Kategórie hráčov'!$A$2:$B$55,2,FALSE)=30,30,20),0))</f>
        <v/>
      </c>
      <c r="AC63" s="131" t="str">
        <f>IF(ISBLANK($AD$3),"",IF(ISBLANK(Tipy!V57),0,IF(OR(AND(Tipy!V57=Výsledky!$AB$3,OR(Tipy!X57=Výsledky!$AD$3+1,Tipy!X57=Výsledky!$AD$3-1)),AND(Tipy!X57=Výsledky!$AD$3,OR(Tipy!V57=Výsledky!$AB$3+1,Tipy!V57=Výsledky!$AB$3-1))),10,0)))</f>
        <v/>
      </c>
      <c r="AD63" s="134" t="str">
        <f>IF(ISBLANK($AD$3),"",IF(ISBLANK(Tipy!V57),"-",SUM(Y63:AC63)))</f>
        <v/>
      </c>
      <c r="AE63" s="133"/>
      <c r="AF63" s="130" t="str">
        <f>IF(ISBLANK($AK$3),"",IF(ISBLANK(Tipy!AB57),0,IF(AND(Tipy!AB57=Výsledky!$AI$3,Tipy!AD57=Výsledky!$AK$3),60,0)))</f>
        <v/>
      </c>
      <c r="AG63" s="130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130" t="str">
        <f>IF(ISBLANK($AK$3),"",IF(OR(Tipy!AE57=Výsledky!$AF$6,Tipy!AE57=Výsledky!$AF$7,Tipy!AE57=Výsledky!$AF$8,Tipy!AE57=Výsledky!$AF$9),IF(VLOOKUP(Tipy!AE57,'Kategórie hráčov'!$A$2:$B$55,2,FALSE)=30,30,20),0))</f>
        <v/>
      </c>
      <c r="AI63" s="130" t="str">
        <f>IF(ISBLANK($AK$3),"",IF(OR(Tipy!AF57=Výsledky!$AI$6,Tipy!AF57=Výsledky!$AI$7,Tipy!AF57=Výsledky!$AI$8,Tipy!AF57=Výsledky!$AI$9),IF(VLOOKUP(Tipy!AF57,'Kategórie hráčov'!$A$2:$B$55,2,FALSE)=30,30,20),0))</f>
        <v/>
      </c>
      <c r="AJ63" s="131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134" t="str">
        <f>IF(ISBLANK($AK$3),"",IF(ISBLANK(Tipy!AB57),"-",SUM(AF63:AJ63)))</f>
        <v/>
      </c>
      <c r="AL63" s="133"/>
      <c r="AM63" s="130" t="str">
        <f>IF(ISBLANK($AR$3),"",IF(ISBLANK(Tipy!AH57),0,IF(AND(Tipy!AH57=Výsledky!$AP$3,Tipy!AJ57=Výsledky!$AR$3),60,0)))</f>
        <v/>
      </c>
      <c r="AN63" s="130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130" t="str">
        <f>IF(ISBLANK($AR$3),"",IF(OR(Tipy!AK57=Výsledky!$AM$6,Tipy!AK57=Výsledky!$AM$7,Tipy!AK57=Výsledky!$AM$8,Tipy!AK57=Výsledky!$AM$9),IF(VLOOKUP(Tipy!AK57,'Kategórie hráčov'!$A$2:$B$55,2,FALSE)=30,30,20),0))</f>
        <v/>
      </c>
      <c r="AP63" s="130" t="str">
        <f>IF(ISBLANK($AR$3),"",IF(OR(Tipy!AL57=Výsledky!$AP$6,Tipy!AL57=Výsledky!$AP$7,Tipy!AL57=Výsledky!$AP$8,Tipy!AL57=Výsledky!$AP$9),IF(VLOOKUP(Tipy!AL57,'Kategórie hráčov'!$A$2:$B$55,2,FALSE)=30,30,20),0))</f>
        <v/>
      </c>
      <c r="AQ63" s="131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134" t="str">
        <f>IF(ISBLANK($AR$3),"",IF(ISBLANK(Tipy!AH57),"-",SUM(AM63:AQ63)))</f>
        <v/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5" x14ac:dyDescent="0.2">
      <c r="A64" s="128">
        <f>Tipy!A58</f>
        <v>8</v>
      </c>
      <c r="B64" s="170" t="str">
        <f>IF(Tipy!B58="","",Tipy!B58)</f>
        <v>Pikain</v>
      </c>
      <c r="C64" s="129"/>
      <c r="D64" s="130">
        <f>IF(ISBLANK($I$3),"",IF(ISBLANK(Tipy!D58),0,IF(AND(Tipy!D58=Výsledky!$G$3,Tipy!F58=Výsledky!$I$3),60,0)))</f>
        <v>60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4" s="132">
        <f>IF(ISBLANK($I$3),"",IF(ISBLANK(Tipy!D58),"-",SUM(D64:H64)))</f>
        <v>80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 t="str">
        <f>IF(ISBLANK($W$3),"",IF(ISBLANK(Tipy!P58),0,IF(AND(Tipy!P58=Výsledky!$U$3,Tipy!R58=Výsledky!$W$3),60,0)))</f>
        <v/>
      </c>
      <c r="S64" s="130" t="str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/>
      </c>
      <c r="T64" s="130" t="str">
        <f>IF(ISBLANK($W$3),"",IF(OR(Tipy!S58=Výsledky!$R$6,Tipy!S58=Výsledky!$R$7,Tipy!S58=Výsledky!$R$8,Tipy!S58=Výsledky!$R$9),IF(VLOOKUP(Tipy!S58,'Kategórie hráčov'!$A$2:$B$55,2,FALSE)=30,30,20),0))</f>
        <v/>
      </c>
      <c r="U64" s="130" t="str">
        <f>IF(ISBLANK($W$3),"",IF(OR(Tipy!T58=Výsledky!$U$6,Tipy!T58=Výsledky!$U$7,Tipy!T58=Výsledky!$U$8,Tipy!T58=Výsledky!$U$9),IF(VLOOKUP(Tipy!T58,'Kategórie hráčov'!$A$2:$B$55,2,FALSE)=30,30,20),0))</f>
        <v/>
      </c>
      <c r="V64" s="131" t="str">
        <f>IF(ISBLANK($W$3),"",IF(ISBLANK(Tipy!J58),0,IF(OR(AND(Tipy!P58=Výsledky!$U$3,OR(Tipy!R58=Výsledky!$W$3+1,Tipy!R58=Výsledky!$W$3-1)),AND(Tipy!R58=Výsledky!$W$3,OR(Tipy!P58=Výsledky!$U$3+1,Tipy!P58=Výsledky!$U$3-1))),10,0)))</f>
        <v/>
      </c>
      <c r="W64" s="134" t="str">
        <f>IF(ISBLANK($W$3),"",IF(ISBLANK(Tipy!P58),"-",SUM(R64:V64)))</f>
        <v/>
      </c>
      <c r="X64" s="133"/>
      <c r="Y64" s="130" t="str">
        <f>IF(ISBLANK($AD$3),"",IF(ISBLANK(Tipy!V58),0,IF(AND(Tipy!V58=Výsledky!$AB$3,Tipy!X58=Výsledky!$AD$3),60,0)))</f>
        <v/>
      </c>
      <c r="Z64" s="130" t="str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/>
      </c>
      <c r="AA64" s="130" t="str">
        <f>IF(ISBLANK($AD$3),"",IF(OR(Tipy!Y58=Výsledky!$Y$6,Tipy!Y58=Výsledky!$Y$7,Tipy!Y58=Výsledky!$Y$8,Tipy!Y58=Výsledky!$Y$9),IF(VLOOKUP(Tipy!Y58,'Kategórie hráčov'!$A$2:$B$55,2,FALSE)=30,30,20),0))</f>
        <v/>
      </c>
      <c r="AB64" s="130" t="str">
        <f>IF(ISBLANK($AD$3),"",IF(OR(Tipy!Z58=Výsledky!$AB$6,Tipy!Z58=Výsledky!$AB$7,Tipy!Z58=Výsledky!$AB$8,Tipy!Z58=Výsledky!$AB$9),IF(VLOOKUP(Tipy!Z58,'Kategórie hráčov'!$A$2:$B$55,2,FALSE)=30,30,20),0))</f>
        <v/>
      </c>
      <c r="AC64" s="131" t="str">
        <f>IF(ISBLANK($AD$3),"",IF(ISBLANK(Tipy!V58),0,IF(OR(AND(Tipy!V58=Výsledky!$AB$3,OR(Tipy!X58=Výsledky!$AD$3+1,Tipy!X58=Výsledky!$AD$3-1)),AND(Tipy!X58=Výsledky!$AD$3,OR(Tipy!V58=Výsledky!$AB$3+1,Tipy!V58=Výsledky!$AB$3-1))),10,0)))</f>
        <v/>
      </c>
      <c r="AD64" s="134" t="str">
        <f>IF(ISBLANK($AD$3),"",IF(ISBLANK(Tipy!V58),"-",SUM(Y64:AC64)))</f>
        <v/>
      </c>
      <c r="AE64" s="133"/>
      <c r="AF64" s="130" t="str">
        <f>IF(ISBLANK($AK$3),"",IF(ISBLANK(Tipy!AB58),0,IF(AND(Tipy!AB58=Výsledky!$AI$3,Tipy!AD58=Výsledky!$AK$3),60,0)))</f>
        <v/>
      </c>
      <c r="AG64" s="130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130" t="str">
        <f>IF(ISBLANK($AK$3),"",IF(OR(Tipy!AE58=Výsledky!$AF$6,Tipy!AE58=Výsledky!$AF$7,Tipy!AE58=Výsledky!$AF$8,Tipy!AE58=Výsledky!$AF$9),IF(VLOOKUP(Tipy!AE58,'Kategórie hráčov'!$A$2:$B$55,2,FALSE)=30,30,20),0))</f>
        <v/>
      </c>
      <c r="AI64" s="130" t="str">
        <f>IF(ISBLANK($AK$3),"",IF(OR(Tipy!AF58=Výsledky!$AI$6,Tipy!AF58=Výsledky!$AI$7,Tipy!AF58=Výsledky!$AI$8,Tipy!AF58=Výsledky!$AI$9),IF(VLOOKUP(Tipy!AF58,'Kategórie hráčov'!$A$2:$B$55,2,FALSE)=30,30,20),0))</f>
        <v/>
      </c>
      <c r="AJ64" s="131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134" t="str">
        <f>IF(ISBLANK($AK$3),"",IF(ISBLANK(Tipy!AB58),"-",SUM(AF64:AJ64)))</f>
        <v/>
      </c>
      <c r="AL64" s="133"/>
      <c r="AM64" s="130" t="str">
        <f>IF(ISBLANK($AR$3),"",IF(ISBLANK(Tipy!AH58),0,IF(AND(Tipy!AH58=Výsledky!$AP$3,Tipy!AJ58=Výsledky!$AR$3),60,0)))</f>
        <v/>
      </c>
      <c r="AN64" s="130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130" t="str">
        <f>IF(ISBLANK($AR$3),"",IF(OR(Tipy!AK58=Výsledky!$AM$6,Tipy!AK58=Výsledky!$AM$7,Tipy!AK58=Výsledky!$AM$8,Tipy!AK58=Výsledky!$AM$9),IF(VLOOKUP(Tipy!AK58,'Kategórie hráčov'!$A$2:$B$55,2,FALSE)=30,30,20),0))</f>
        <v/>
      </c>
      <c r="AP64" s="130" t="str">
        <f>IF(ISBLANK($AR$3),"",IF(OR(Tipy!AL58=Výsledky!$AP$6,Tipy!AL58=Výsledky!$AP$7,Tipy!AL58=Výsledky!$AP$8,Tipy!AL58=Výsledky!$AP$9),IF(VLOOKUP(Tipy!AL58,'Kategórie hráčov'!$A$2:$B$55,2,FALSE)=30,30,20),0))</f>
        <v/>
      </c>
      <c r="AQ64" s="131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134" t="str">
        <f>IF(ISBLANK($AR$3),"",IF(ISBLANK(Tipy!AH58),"-",SUM(AM64:AQ64)))</f>
        <v/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5" x14ac:dyDescent="0.2">
      <c r="A65" s="128">
        <f>Tipy!A59</f>
        <v>58</v>
      </c>
      <c r="B65" s="170" t="str">
        <f>IF(Tipy!B59="","",Tipy!B59)</f>
        <v>Rajjum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30">
        <f>IF(ISBLANK($I$3),"",IF(OR(Tipy!G59=Výsledky!$D$6,Tipy!G59=Výsledky!$D$7,Tipy!G59=Výsledky!$D$8,Tipy!G59=Výsledky!$D$9),IF(VLOOKUP(Tipy!G59,'Kategórie hráčov'!$A$2:$B$55,2,FALSE)=30,30,20),0))</f>
        <v>20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32">
        <f>IF(ISBLANK($I$3),"",IF(ISBLANK(Tipy!D59),"-",SUM(D65:H65)))</f>
        <v>50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20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>
        <f>IF(ISBLANK($P$3),"",IF(ISBLANK(Tipy!J59),"-",SUM(K65:O65)))</f>
        <v>20</v>
      </c>
      <c r="Q65" s="133"/>
      <c r="R65" s="130" t="str">
        <f>IF(ISBLANK($W$3),"",IF(ISBLANK(Tipy!P59),0,IF(AND(Tipy!P59=Výsledky!$U$3,Tipy!R59=Výsledky!$W$3),60,0)))</f>
        <v/>
      </c>
      <c r="S65" s="130" t="str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/>
      </c>
      <c r="T65" s="130" t="str">
        <f>IF(ISBLANK($W$3),"",IF(OR(Tipy!S59=Výsledky!$R$6,Tipy!S59=Výsledky!$R$7,Tipy!S59=Výsledky!$R$8,Tipy!S59=Výsledky!$R$9),IF(VLOOKUP(Tipy!S59,'Kategórie hráčov'!$A$2:$B$55,2,FALSE)=30,30,20),0))</f>
        <v/>
      </c>
      <c r="U65" s="130" t="str">
        <f>IF(ISBLANK($W$3),"",IF(OR(Tipy!T59=Výsledky!$U$6,Tipy!T59=Výsledky!$U$7,Tipy!T59=Výsledky!$U$8,Tipy!T59=Výsledky!$U$9),IF(VLOOKUP(Tipy!T59,'Kategórie hráčov'!$A$2:$B$55,2,FALSE)=30,30,20),0))</f>
        <v/>
      </c>
      <c r="V65" s="131" t="str">
        <f>IF(ISBLANK($W$3),"",IF(ISBLANK(Tipy!J59),0,IF(OR(AND(Tipy!P59=Výsledky!$U$3,OR(Tipy!R59=Výsledky!$W$3+1,Tipy!R59=Výsledky!$W$3-1)),AND(Tipy!R59=Výsledky!$W$3,OR(Tipy!P59=Výsledky!$U$3+1,Tipy!P59=Výsledky!$U$3-1))),10,0)))</f>
        <v/>
      </c>
      <c r="W65" s="134" t="str">
        <f>IF(ISBLANK($W$3),"",IF(ISBLANK(Tipy!P59),"-",SUM(R65:V65)))</f>
        <v/>
      </c>
      <c r="X65" s="133"/>
      <c r="Y65" s="130" t="str">
        <f>IF(ISBLANK($AD$3),"",IF(ISBLANK(Tipy!V59),0,IF(AND(Tipy!V59=Výsledky!$AB$3,Tipy!X59=Výsledky!$AD$3),60,0)))</f>
        <v/>
      </c>
      <c r="Z65" s="130" t="str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/>
      </c>
      <c r="AA65" s="130" t="str">
        <f>IF(ISBLANK($AD$3),"",IF(OR(Tipy!Y59=Výsledky!$Y$6,Tipy!Y59=Výsledky!$Y$7,Tipy!Y59=Výsledky!$Y$8,Tipy!Y59=Výsledky!$Y$9),IF(VLOOKUP(Tipy!Y59,'Kategórie hráčov'!$A$2:$B$55,2,FALSE)=30,30,20),0))</f>
        <v/>
      </c>
      <c r="AB65" s="130" t="str">
        <f>IF(ISBLANK($AD$3),"",IF(OR(Tipy!Z59=Výsledky!$AB$6,Tipy!Z59=Výsledky!$AB$7,Tipy!Z59=Výsledky!$AB$8,Tipy!Z59=Výsledky!$AB$9),IF(VLOOKUP(Tipy!Z59,'Kategórie hráčov'!$A$2:$B$55,2,FALSE)=30,30,20),0))</f>
        <v/>
      </c>
      <c r="AC65" s="131" t="str">
        <f>IF(ISBLANK($AD$3),"",IF(ISBLANK(Tipy!V59),0,IF(OR(AND(Tipy!V59=Výsledky!$AB$3,OR(Tipy!X59=Výsledky!$AD$3+1,Tipy!X59=Výsledky!$AD$3-1)),AND(Tipy!X59=Výsledky!$AD$3,OR(Tipy!V59=Výsledky!$AB$3+1,Tipy!V59=Výsledky!$AB$3-1))),10,0)))</f>
        <v/>
      </c>
      <c r="AD65" s="134" t="str">
        <f>IF(ISBLANK($AD$3),"",IF(ISBLANK(Tipy!V59),"-",SUM(Y65:AC65)))</f>
        <v/>
      </c>
      <c r="AE65" s="133"/>
      <c r="AF65" s="130" t="str">
        <f>IF(ISBLANK($AK$3),"",IF(ISBLANK(Tipy!AB59),0,IF(AND(Tipy!AB59=Výsledky!$AI$3,Tipy!AD59=Výsledky!$AK$3),60,0)))</f>
        <v/>
      </c>
      <c r="AG65" s="130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130" t="str">
        <f>IF(ISBLANK($AK$3),"",IF(OR(Tipy!AE59=Výsledky!$AF$6,Tipy!AE59=Výsledky!$AF$7,Tipy!AE59=Výsledky!$AF$8,Tipy!AE59=Výsledky!$AF$9),IF(VLOOKUP(Tipy!AE59,'Kategórie hráčov'!$A$2:$B$55,2,FALSE)=30,30,20),0))</f>
        <v/>
      </c>
      <c r="AI65" s="130" t="str">
        <f>IF(ISBLANK($AK$3),"",IF(OR(Tipy!AF59=Výsledky!$AI$6,Tipy!AF59=Výsledky!$AI$7,Tipy!AF59=Výsledky!$AI$8,Tipy!AF59=Výsledky!$AI$9),IF(VLOOKUP(Tipy!AF59,'Kategórie hráčov'!$A$2:$B$55,2,FALSE)=30,30,20),0))</f>
        <v/>
      </c>
      <c r="AJ65" s="131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134" t="str">
        <f>IF(ISBLANK($AK$3),"",IF(ISBLANK(Tipy!AB59),"-",SUM(AF65:AJ65)))</f>
        <v/>
      </c>
      <c r="AL65" s="133"/>
      <c r="AM65" s="130" t="str">
        <f>IF(ISBLANK($AR$3),"",IF(ISBLANK(Tipy!AH59),0,IF(AND(Tipy!AH59=Výsledky!$AP$3,Tipy!AJ59=Výsledky!$AR$3),60,0)))</f>
        <v/>
      </c>
      <c r="AN65" s="130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130" t="str">
        <f>IF(ISBLANK($AR$3),"",IF(OR(Tipy!AK59=Výsledky!$AM$6,Tipy!AK59=Výsledky!$AM$7,Tipy!AK59=Výsledky!$AM$8,Tipy!AK59=Výsledky!$AM$9),IF(VLOOKUP(Tipy!AK59,'Kategórie hráčov'!$A$2:$B$55,2,FALSE)=30,30,20),0))</f>
        <v/>
      </c>
      <c r="AP65" s="130" t="str">
        <f>IF(ISBLANK($AR$3),"",IF(OR(Tipy!AL59=Výsledky!$AP$6,Tipy!AL59=Výsledky!$AP$7,Tipy!AL59=Výsledky!$AP$8,Tipy!AL59=Výsledky!$AP$9),IF(VLOOKUP(Tipy!AL59,'Kategórie hráčov'!$A$2:$B$55,2,FALSE)=30,30,20),0))</f>
        <v/>
      </c>
      <c r="AQ65" s="131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134" t="str">
        <f>IF(ISBLANK($AR$3),"",IF(ISBLANK(Tipy!AH59),"-",SUM(AM65:AQ65)))</f>
        <v/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5" x14ac:dyDescent="0.2">
      <c r="A66" s="128">
        <f>Tipy!A60</f>
        <v>42</v>
      </c>
      <c r="B66" s="170" t="str">
        <f>IF(Tipy!B60="","",Tipy!B60)</f>
        <v>REDbull</v>
      </c>
      <c r="C66" s="129"/>
      <c r="D66" s="130">
        <f>IF(ISBLANK($I$3),"",IF(ISBLANK(Tipy!D60),0,IF(AND(Tipy!D60=Výsledky!$G$3,Tipy!F60=Výsledky!$I$3),60,0)))</f>
        <v>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0</v>
      </c>
      <c r="Q66" s="133"/>
      <c r="R66" s="130" t="str">
        <f>IF(ISBLANK($W$3),"",IF(ISBLANK(Tipy!P60),0,IF(AND(Tipy!P60=Výsledky!$U$3,Tipy!R60=Výsledky!$W$3),60,0)))</f>
        <v/>
      </c>
      <c r="S66" s="130" t="str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/>
      </c>
      <c r="T66" s="130" t="str">
        <f>IF(ISBLANK($W$3),"",IF(OR(Tipy!S60=Výsledky!$R$6,Tipy!S60=Výsledky!$R$7,Tipy!S60=Výsledky!$R$8,Tipy!S60=Výsledky!$R$9),IF(VLOOKUP(Tipy!S60,'Kategórie hráčov'!$A$2:$B$55,2,FALSE)=30,30,20),0))</f>
        <v/>
      </c>
      <c r="U66" s="130" t="str">
        <f>IF(ISBLANK($W$3),"",IF(OR(Tipy!T60=Výsledky!$U$6,Tipy!T60=Výsledky!$U$7,Tipy!T60=Výsledky!$U$8,Tipy!T60=Výsledky!$U$9),IF(VLOOKUP(Tipy!T60,'Kategórie hráčov'!$A$2:$B$55,2,FALSE)=30,30,20),0))</f>
        <v/>
      </c>
      <c r="V66" s="131" t="str">
        <f>IF(ISBLANK($W$3),"",IF(ISBLANK(Tipy!J60),0,IF(OR(AND(Tipy!P60=Výsledky!$U$3,OR(Tipy!R60=Výsledky!$W$3+1,Tipy!R60=Výsledky!$W$3-1)),AND(Tipy!R60=Výsledky!$W$3,OR(Tipy!P60=Výsledky!$U$3+1,Tipy!P60=Výsledky!$U$3-1))),10,0)))</f>
        <v/>
      </c>
      <c r="W66" s="134" t="str">
        <f>IF(ISBLANK($W$3),"",IF(ISBLANK(Tipy!P60),"-",SUM(R66:V66)))</f>
        <v/>
      </c>
      <c r="X66" s="133"/>
      <c r="Y66" s="130" t="str">
        <f>IF(ISBLANK($AD$3),"",IF(ISBLANK(Tipy!V60),0,IF(AND(Tipy!V60=Výsledky!$AB$3,Tipy!X60=Výsledky!$AD$3),60,0)))</f>
        <v/>
      </c>
      <c r="Z66" s="130" t="str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/>
      </c>
      <c r="AA66" s="130" t="str">
        <f>IF(ISBLANK($AD$3),"",IF(OR(Tipy!Y60=Výsledky!$Y$6,Tipy!Y60=Výsledky!$Y$7,Tipy!Y60=Výsledky!$Y$8,Tipy!Y60=Výsledky!$Y$9),IF(VLOOKUP(Tipy!Y60,'Kategórie hráčov'!$A$2:$B$55,2,FALSE)=30,30,20),0))</f>
        <v/>
      </c>
      <c r="AB66" s="130" t="str">
        <f>IF(ISBLANK($AD$3),"",IF(OR(Tipy!Z60=Výsledky!$AB$6,Tipy!Z60=Výsledky!$AB$7,Tipy!Z60=Výsledky!$AB$8,Tipy!Z60=Výsledky!$AB$9),IF(VLOOKUP(Tipy!Z60,'Kategórie hráčov'!$A$2:$B$55,2,FALSE)=30,30,20),0))</f>
        <v/>
      </c>
      <c r="AC66" s="131" t="str">
        <f>IF(ISBLANK($AD$3),"",IF(ISBLANK(Tipy!V60),0,IF(OR(AND(Tipy!V60=Výsledky!$AB$3,OR(Tipy!X60=Výsledky!$AD$3+1,Tipy!X60=Výsledky!$AD$3-1)),AND(Tipy!X60=Výsledky!$AD$3,OR(Tipy!V60=Výsledky!$AB$3+1,Tipy!V60=Výsledky!$AB$3-1))),10,0)))</f>
        <v/>
      </c>
      <c r="AD66" s="134" t="str">
        <f>IF(ISBLANK($AD$3),"",IF(ISBLANK(Tipy!V60),"-",SUM(Y66:AC66)))</f>
        <v/>
      </c>
      <c r="AE66" s="133"/>
      <c r="AF66" s="130" t="str">
        <f>IF(ISBLANK($AK$3),"",IF(ISBLANK(Tipy!AB60),0,IF(AND(Tipy!AB60=Výsledky!$AI$3,Tipy!AD60=Výsledky!$AK$3),60,0)))</f>
        <v/>
      </c>
      <c r="AG66" s="130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130" t="str">
        <f>IF(ISBLANK($AK$3),"",IF(OR(Tipy!AE60=Výsledky!$AF$6,Tipy!AE60=Výsledky!$AF$7,Tipy!AE60=Výsledky!$AF$8,Tipy!AE60=Výsledky!$AF$9),IF(VLOOKUP(Tipy!AE60,'Kategórie hráčov'!$A$2:$B$55,2,FALSE)=30,30,20),0))</f>
        <v/>
      </c>
      <c r="AI66" s="130" t="str">
        <f>IF(ISBLANK($AK$3),"",IF(OR(Tipy!AF60=Výsledky!$AI$6,Tipy!AF60=Výsledky!$AI$7,Tipy!AF60=Výsledky!$AI$8,Tipy!AF60=Výsledky!$AI$9),IF(VLOOKUP(Tipy!AF60,'Kategórie hráčov'!$A$2:$B$55,2,FALSE)=30,30,20),0))</f>
        <v/>
      </c>
      <c r="AJ66" s="131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134" t="str">
        <f>IF(ISBLANK($AK$3),"",IF(ISBLANK(Tipy!AB60),"-",SUM(AF66:AJ66)))</f>
        <v/>
      </c>
      <c r="AL66" s="133"/>
      <c r="AM66" s="130" t="str">
        <f>IF(ISBLANK($AR$3),"",IF(ISBLANK(Tipy!AH60),0,IF(AND(Tipy!AH60=Výsledky!$AP$3,Tipy!AJ60=Výsledky!$AR$3),60,0)))</f>
        <v/>
      </c>
      <c r="AN66" s="130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130" t="str">
        <f>IF(ISBLANK($AR$3),"",IF(OR(Tipy!AK60=Výsledky!$AM$6,Tipy!AK60=Výsledky!$AM$7,Tipy!AK60=Výsledky!$AM$8,Tipy!AK60=Výsledky!$AM$9),IF(VLOOKUP(Tipy!AK60,'Kategórie hráčov'!$A$2:$B$55,2,FALSE)=30,30,20),0))</f>
        <v/>
      </c>
      <c r="AP66" s="130" t="str">
        <f>IF(ISBLANK($AR$3),"",IF(OR(Tipy!AL60=Výsledky!$AP$6,Tipy!AL60=Výsledky!$AP$7,Tipy!AL60=Výsledky!$AP$8,Tipy!AL60=Výsledky!$AP$9),IF(VLOOKUP(Tipy!AL60,'Kategórie hráčov'!$A$2:$B$55,2,FALSE)=30,30,20),0))</f>
        <v/>
      </c>
      <c r="AQ66" s="131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134" t="str">
        <f>IF(ISBLANK($AR$3),"",IF(ISBLANK(Tipy!AH60),"-",SUM(AM66:AQ66)))</f>
        <v/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5" x14ac:dyDescent="0.2">
      <c r="A67" s="128">
        <f>Tipy!A61</f>
        <v>51</v>
      </c>
      <c r="B67" s="170" t="str">
        <f>IF(Tipy!B61="","",Tipy!B61)</f>
        <v>Robbie66Fowler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130">
        <f>IF(ISBLANK($I$3),"",IF(OR(Tipy!G61=Výsledky!$D$6,Tipy!G61=Výsledky!$D$7,Tipy!G61=Výsledky!$D$8,Tipy!G61=Výsledky!$D$9),IF(VLOOKUP(Tipy!G61,'Kategórie hráčov'!$A$2:$B$55,2,FALSE)=30,30,20),0))</f>
        <v>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132" t="str">
        <f>IF(ISBLANK($I$3),"",IF(ISBLANK(Tipy!D61),"-",SUM(D67:H67)))</f>
        <v>-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 t="str">
        <f>IF(ISBLANK($W$3),"",IF(ISBLANK(Tipy!P61),0,IF(AND(Tipy!P61=Výsledky!$U$3,Tipy!R61=Výsledky!$W$3),60,0)))</f>
        <v/>
      </c>
      <c r="S67" s="130" t="str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/>
      </c>
      <c r="T67" s="130" t="str">
        <f>IF(ISBLANK($W$3),"",IF(OR(Tipy!S61=Výsledky!$R$6,Tipy!S61=Výsledky!$R$7,Tipy!S61=Výsledky!$R$8,Tipy!S61=Výsledky!$R$9),IF(VLOOKUP(Tipy!S61,'Kategórie hráčov'!$A$2:$B$55,2,FALSE)=30,30,20),0))</f>
        <v/>
      </c>
      <c r="U67" s="130" t="str">
        <f>IF(ISBLANK($W$3),"",IF(OR(Tipy!T61=Výsledky!$U$6,Tipy!T61=Výsledky!$U$7,Tipy!T61=Výsledky!$U$8,Tipy!T61=Výsledky!$U$9),IF(VLOOKUP(Tipy!T61,'Kategórie hráčov'!$A$2:$B$55,2,FALSE)=30,30,20),0))</f>
        <v/>
      </c>
      <c r="V67" s="131" t="str">
        <f>IF(ISBLANK($W$3),"",IF(ISBLANK(Tipy!J61),0,IF(OR(AND(Tipy!P61=Výsledky!$U$3,OR(Tipy!R61=Výsledky!$W$3+1,Tipy!R61=Výsledky!$W$3-1)),AND(Tipy!R61=Výsledky!$W$3,OR(Tipy!P61=Výsledky!$U$3+1,Tipy!P61=Výsledky!$U$3-1))),10,0)))</f>
        <v/>
      </c>
      <c r="W67" s="134" t="str">
        <f>IF(ISBLANK($W$3),"",IF(ISBLANK(Tipy!P61),"-",SUM(R67:V67)))</f>
        <v/>
      </c>
      <c r="X67" s="133"/>
      <c r="Y67" s="130" t="str">
        <f>IF(ISBLANK($AD$3),"",IF(ISBLANK(Tipy!V61),0,IF(AND(Tipy!V61=Výsledky!$AB$3,Tipy!X61=Výsledky!$AD$3),60,0)))</f>
        <v/>
      </c>
      <c r="Z67" s="130" t="str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/>
      </c>
      <c r="AA67" s="130" t="str">
        <f>IF(ISBLANK($AD$3),"",IF(OR(Tipy!Y61=Výsledky!$Y$6,Tipy!Y61=Výsledky!$Y$7,Tipy!Y61=Výsledky!$Y$8,Tipy!Y61=Výsledky!$Y$9),IF(VLOOKUP(Tipy!Y61,'Kategórie hráčov'!$A$2:$B$55,2,FALSE)=30,30,20),0))</f>
        <v/>
      </c>
      <c r="AB67" s="130" t="str">
        <f>IF(ISBLANK($AD$3),"",IF(OR(Tipy!Z61=Výsledky!$AB$6,Tipy!Z61=Výsledky!$AB$7,Tipy!Z61=Výsledky!$AB$8,Tipy!Z61=Výsledky!$AB$9),IF(VLOOKUP(Tipy!Z61,'Kategórie hráčov'!$A$2:$B$55,2,FALSE)=30,30,20),0))</f>
        <v/>
      </c>
      <c r="AC67" s="131" t="str">
        <f>IF(ISBLANK($AD$3),"",IF(ISBLANK(Tipy!V61),0,IF(OR(AND(Tipy!V61=Výsledky!$AB$3,OR(Tipy!X61=Výsledky!$AD$3+1,Tipy!X61=Výsledky!$AD$3-1)),AND(Tipy!X61=Výsledky!$AD$3,OR(Tipy!V61=Výsledky!$AB$3+1,Tipy!V61=Výsledky!$AB$3-1))),10,0)))</f>
        <v/>
      </c>
      <c r="AD67" s="134" t="str">
        <f>IF(ISBLANK($AD$3),"",IF(ISBLANK(Tipy!V61),"-",SUM(Y67:AC67)))</f>
        <v/>
      </c>
      <c r="AE67" s="133"/>
      <c r="AF67" s="130" t="str">
        <f>IF(ISBLANK($AK$3),"",IF(ISBLANK(Tipy!AB61),0,IF(AND(Tipy!AB61=Výsledky!$AI$3,Tipy!AD61=Výsledky!$AK$3),60,0)))</f>
        <v/>
      </c>
      <c r="AG67" s="130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130" t="str">
        <f>IF(ISBLANK($AK$3),"",IF(OR(Tipy!AE61=Výsledky!$AF$6,Tipy!AE61=Výsledky!$AF$7,Tipy!AE61=Výsledky!$AF$8,Tipy!AE61=Výsledky!$AF$9),IF(VLOOKUP(Tipy!AE61,'Kategórie hráčov'!$A$2:$B$55,2,FALSE)=30,30,20),0))</f>
        <v/>
      </c>
      <c r="AI67" s="130" t="str">
        <f>IF(ISBLANK($AK$3),"",IF(OR(Tipy!AF61=Výsledky!$AI$6,Tipy!AF61=Výsledky!$AI$7,Tipy!AF61=Výsledky!$AI$8,Tipy!AF61=Výsledky!$AI$9),IF(VLOOKUP(Tipy!AF61,'Kategórie hráčov'!$A$2:$B$55,2,FALSE)=30,30,20),0))</f>
        <v/>
      </c>
      <c r="AJ67" s="131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134" t="str">
        <f>IF(ISBLANK($AK$3),"",IF(ISBLANK(Tipy!AB61),"-",SUM(AF67:AJ67)))</f>
        <v/>
      </c>
      <c r="AL67" s="133"/>
      <c r="AM67" s="130" t="str">
        <f>IF(ISBLANK($AR$3),"",IF(ISBLANK(Tipy!AH61),0,IF(AND(Tipy!AH61=Výsledky!$AP$3,Tipy!AJ61=Výsledky!$AR$3),60,0)))</f>
        <v/>
      </c>
      <c r="AN67" s="130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130" t="str">
        <f>IF(ISBLANK($AR$3),"",IF(OR(Tipy!AK61=Výsledky!$AM$6,Tipy!AK61=Výsledky!$AM$7,Tipy!AK61=Výsledky!$AM$8,Tipy!AK61=Výsledky!$AM$9),IF(VLOOKUP(Tipy!AK61,'Kategórie hráčov'!$A$2:$B$55,2,FALSE)=30,30,20),0))</f>
        <v/>
      </c>
      <c r="AP67" s="130" t="str">
        <f>IF(ISBLANK($AR$3),"",IF(OR(Tipy!AL61=Výsledky!$AP$6,Tipy!AL61=Výsledky!$AP$7,Tipy!AL61=Výsledky!$AP$8,Tipy!AL61=Výsledky!$AP$9),IF(VLOOKUP(Tipy!AL61,'Kategórie hráčov'!$A$2:$B$55,2,FALSE)=30,30,20),0))</f>
        <v/>
      </c>
      <c r="AQ67" s="131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134" t="str">
        <f>IF(ISBLANK($AR$3),"",IF(ISBLANK(Tipy!AH61),"-",SUM(AM67:AQ67)))</f>
        <v/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5" x14ac:dyDescent="0.2">
      <c r="A68" s="128">
        <f>Tipy!A62</f>
        <v>19</v>
      </c>
      <c r="B68" s="170" t="str">
        <f>IF(Tipy!B62="","",Tipy!B62)</f>
        <v>Roman9YNWA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20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20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20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10</v>
      </c>
      <c r="P68" s="132">
        <f>IF(ISBLANK($P$3),"",IF(ISBLANK(Tipy!J62),"-",SUM(K68:O68)))</f>
        <v>30</v>
      </c>
      <c r="Q68" s="133"/>
      <c r="R68" s="130" t="str">
        <f>IF(ISBLANK($W$3),"",IF(ISBLANK(Tipy!P62),0,IF(AND(Tipy!P62=Výsledky!$U$3,Tipy!R62=Výsledky!$W$3),60,0)))</f>
        <v/>
      </c>
      <c r="S68" s="130" t="str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/>
      </c>
      <c r="T68" s="130" t="str">
        <f>IF(ISBLANK($W$3),"",IF(OR(Tipy!S62=Výsledky!$R$6,Tipy!S62=Výsledky!$R$7,Tipy!S62=Výsledky!$R$8,Tipy!S62=Výsledky!$R$9),IF(VLOOKUP(Tipy!S62,'Kategórie hráčov'!$A$2:$B$55,2,FALSE)=30,30,20),0))</f>
        <v/>
      </c>
      <c r="U68" s="130" t="str">
        <f>IF(ISBLANK($W$3),"",IF(OR(Tipy!T62=Výsledky!$U$6,Tipy!T62=Výsledky!$U$7,Tipy!T62=Výsledky!$U$8,Tipy!T62=Výsledky!$U$9),IF(VLOOKUP(Tipy!T62,'Kategórie hráčov'!$A$2:$B$55,2,FALSE)=30,30,20),0))</f>
        <v/>
      </c>
      <c r="V68" s="131" t="str">
        <f>IF(ISBLANK($W$3),"",IF(ISBLANK(Tipy!J62),0,IF(OR(AND(Tipy!P62=Výsledky!$U$3,OR(Tipy!R62=Výsledky!$W$3+1,Tipy!R62=Výsledky!$W$3-1)),AND(Tipy!R62=Výsledky!$W$3,OR(Tipy!P62=Výsledky!$U$3+1,Tipy!P62=Výsledky!$U$3-1))),10,0)))</f>
        <v/>
      </c>
      <c r="W68" s="134" t="str">
        <f>IF(ISBLANK($W$3),"",IF(ISBLANK(Tipy!P62),"-",SUM(R68:V68)))</f>
        <v/>
      </c>
      <c r="X68" s="133"/>
      <c r="Y68" s="130" t="str">
        <f>IF(ISBLANK($AD$3),"",IF(ISBLANK(Tipy!V62),0,IF(AND(Tipy!V62=Výsledky!$AB$3,Tipy!X62=Výsledky!$AD$3),60,0)))</f>
        <v/>
      </c>
      <c r="Z68" s="130" t="str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/>
      </c>
      <c r="AA68" s="130" t="str">
        <f>IF(ISBLANK($AD$3),"",IF(OR(Tipy!Y62=Výsledky!$Y$6,Tipy!Y62=Výsledky!$Y$7,Tipy!Y62=Výsledky!$Y$8,Tipy!Y62=Výsledky!$Y$9),IF(VLOOKUP(Tipy!Y62,'Kategórie hráčov'!$A$2:$B$55,2,FALSE)=30,30,20),0))</f>
        <v/>
      </c>
      <c r="AB68" s="130" t="str">
        <f>IF(ISBLANK($AD$3),"",IF(OR(Tipy!Z62=Výsledky!$AB$6,Tipy!Z62=Výsledky!$AB$7,Tipy!Z62=Výsledky!$AB$8,Tipy!Z62=Výsledky!$AB$9),IF(VLOOKUP(Tipy!Z62,'Kategórie hráčov'!$A$2:$B$55,2,FALSE)=30,30,20),0))</f>
        <v/>
      </c>
      <c r="AC68" s="131" t="str">
        <f>IF(ISBLANK($AD$3),"",IF(ISBLANK(Tipy!V62),0,IF(OR(AND(Tipy!V62=Výsledky!$AB$3,OR(Tipy!X62=Výsledky!$AD$3+1,Tipy!X62=Výsledky!$AD$3-1)),AND(Tipy!X62=Výsledky!$AD$3,OR(Tipy!V62=Výsledky!$AB$3+1,Tipy!V62=Výsledky!$AB$3-1))),10,0)))</f>
        <v/>
      </c>
      <c r="AD68" s="134" t="str">
        <f>IF(ISBLANK($AD$3),"",IF(ISBLANK(Tipy!V62),"-",SUM(Y68:AC68)))</f>
        <v/>
      </c>
      <c r="AE68" s="133"/>
      <c r="AF68" s="130" t="str">
        <f>IF(ISBLANK($AK$3),"",IF(ISBLANK(Tipy!AB62),0,IF(AND(Tipy!AB62=Výsledky!$AI$3,Tipy!AD62=Výsledky!$AK$3),60,0)))</f>
        <v/>
      </c>
      <c r="AG68" s="130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130" t="str">
        <f>IF(ISBLANK($AK$3),"",IF(OR(Tipy!AE62=Výsledky!$AF$6,Tipy!AE62=Výsledky!$AF$7,Tipy!AE62=Výsledky!$AF$8,Tipy!AE62=Výsledky!$AF$9),IF(VLOOKUP(Tipy!AE62,'Kategórie hráčov'!$A$2:$B$55,2,FALSE)=30,30,20),0))</f>
        <v/>
      </c>
      <c r="AI68" s="130" t="str">
        <f>IF(ISBLANK($AK$3),"",IF(OR(Tipy!AF62=Výsledky!$AI$6,Tipy!AF62=Výsledky!$AI$7,Tipy!AF62=Výsledky!$AI$8,Tipy!AF62=Výsledky!$AI$9),IF(VLOOKUP(Tipy!AF62,'Kategórie hráčov'!$A$2:$B$55,2,FALSE)=30,30,20),0))</f>
        <v/>
      </c>
      <c r="AJ68" s="131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134" t="str">
        <f>IF(ISBLANK($AK$3),"",IF(ISBLANK(Tipy!AB62),"-",SUM(AF68:AJ68)))</f>
        <v/>
      </c>
      <c r="AL68" s="133"/>
      <c r="AM68" s="130" t="str">
        <f>IF(ISBLANK($AR$3),"",IF(ISBLANK(Tipy!AH62),0,IF(AND(Tipy!AH62=Výsledky!$AP$3,Tipy!AJ62=Výsledky!$AR$3),60,0)))</f>
        <v/>
      </c>
      <c r="AN68" s="130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130" t="str">
        <f>IF(ISBLANK($AR$3),"",IF(OR(Tipy!AK62=Výsledky!$AM$6,Tipy!AK62=Výsledky!$AM$7,Tipy!AK62=Výsledky!$AM$8,Tipy!AK62=Výsledky!$AM$9),IF(VLOOKUP(Tipy!AK62,'Kategórie hráčov'!$A$2:$B$55,2,FALSE)=30,30,20),0))</f>
        <v/>
      </c>
      <c r="AP68" s="130" t="str">
        <f>IF(ISBLANK($AR$3),"",IF(OR(Tipy!AL62=Výsledky!$AP$6,Tipy!AL62=Výsledky!$AP$7,Tipy!AL62=Výsledky!$AP$8,Tipy!AL62=Výsledky!$AP$9),IF(VLOOKUP(Tipy!AL62,'Kategórie hráčov'!$A$2:$B$55,2,FALSE)=30,30,20),0))</f>
        <v/>
      </c>
      <c r="AQ68" s="131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134" t="str">
        <f>IF(ISBLANK($AR$3),"",IF(ISBLANK(Tipy!AH62),"-",SUM(AM68:AQ68)))</f>
        <v/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5" x14ac:dyDescent="0.2">
      <c r="A69" s="128">
        <f>Tipy!A63</f>
        <v>60</v>
      </c>
      <c r="B69" s="170" t="str">
        <f>IF(Tipy!B63="","",Tipy!B63)</f>
        <v>Saty7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 t="str">
        <f>IF(ISBLANK($P$3),"",IF(ISBLANK(Tipy!J63),"-",SUM(K69:O69)))</f>
        <v>-</v>
      </c>
      <c r="Q69" s="133"/>
      <c r="R69" s="130" t="str">
        <f>IF(ISBLANK($W$3),"",IF(ISBLANK(Tipy!P63),0,IF(AND(Tipy!P63=Výsledky!$U$3,Tipy!R63=Výsledky!$W$3),60,0)))</f>
        <v/>
      </c>
      <c r="S69" s="130" t="str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/>
      </c>
      <c r="T69" s="130" t="str">
        <f>IF(ISBLANK($W$3),"",IF(OR(Tipy!S63=Výsledky!$R$6,Tipy!S63=Výsledky!$R$7,Tipy!S63=Výsledky!$R$8,Tipy!S63=Výsledky!$R$9),IF(VLOOKUP(Tipy!S63,'Kategórie hráčov'!$A$2:$B$55,2,FALSE)=30,30,20),0))</f>
        <v/>
      </c>
      <c r="U69" s="130" t="str">
        <f>IF(ISBLANK($W$3),"",IF(OR(Tipy!T63=Výsledky!$U$6,Tipy!T63=Výsledky!$U$7,Tipy!T63=Výsledky!$U$8,Tipy!T63=Výsledky!$U$9),IF(VLOOKUP(Tipy!T63,'Kategórie hráčov'!$A$2:$B$55,2,FALSE)=30,30,20),0))</f>
        <v/>
      </c>
      <c r="V69" s="131" t="str">
        <f>IF(ISBLANK($W$3),"",IF(ISBLANK(Tipy!J63),0,IF(OR(AND(Tipy!P63=Výsledky!$U$3,OR(Tipy!R63=Výsledky!$W$3+1,Tipy!R63=Výsledky!$W$3-1)),AND(Tipy!R63=Výsledky!$W$3,OR(Tipy!P63=Výsledky!$U$3+1,Tipy!P63=Výsledky!$U$3-1))),10,0)))</f>
        <v/>
      </c>
      <c r="W69" s="134" t="str">
        <f>IF(ISBLANK($W$3),"",IF(ISBLANK(Tipy!P63),"-",SUM(R69:V69)))</f>
        <v/>
      </c>
      <c r="X69" s="133"/>
      <c r="Y69" s="130" t="str">
        <f>IF(ISBLANK($AD$3),"",IF(ISBLANK(Tipy!V63),0,IF(AND(Tipy!V63=Výsledky!$AB$3,Tipy!X63=Výsledky!$AD$3),60,0)))</f>
        <v/>
      </c>
      <c r="Z69" s="130" t="str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/>
      </c>
      <c r="AA69" s="130" t="str">
        <f>IF(ISBLANK($AD$3),"",IF(OR(Tipy!Y63=Výsledky!$Y$6,Tipy!Y63=Výsledky!$Y$7,Tipy!Y63=Výsledky!$Y$8,Tipy!Y63=Výsledky!$Y$9),IF(VLOOKUP(Tipy!Y63,'Kategórie hráčov'!$A$2:$B$55,2,FALSE)=30,30,20),0))</f>
        <v/>
      </c>
      <c r="AB69" s="130" t="str">
        <f>IF(ISBLANK($AD$3),"",IF(OR(Tipy!Z63=Výsledky!$AB$6,Tipy!Z63=Výsledky!$AB$7,Tipy!Z63=Výsledky!$AB$8,Tipy!Z63=Výsledky!$AB$9),IF(VLOOKUP(Tipy!Z63,'Kategórie hráčov'!$A$2:$B$55,2,FALSE)=30,30,20),0))</f>
        <v/>
      </c>
      <c r="AC69" s="131" t="str">
        <f>IF(ISBLANK($AD$3),"",IF(ISBLANK(Tipy!V63),0,IF(OR(AND(Tipy!V63=Výsledky!$AB$3,OR(Tipy!X63=Výsledky!$AD$3+1,Tipy!X63=Výsledky!$AD$3-1)),AND(Tipy!X63=Výsledky!$AD$3,OR(Tipy!V63=Výsledky!$AB$3+1,Tipy!V63=Výsledky!$AB$3-1))),10,0)))</f>
        <v/>
      </c>
      <c r="AD69" s="134" t="str">
        <f>IF(ISBLANK($AD$3),"",IF(ISBLANK(Tipy!V63),"-",SUM(Y69:AC69)))</f>
        <v/>
      </c>
      <c r="AE69" s="133"/>
      <c r="AF69" s="130" t="str">
        <f>IF(ISBLANK($AK$3),"",IF(ISBLANK(Tipy!AB63),0,IF(AND(Tipy!AB63=Výsledky!$AI$3,Tipy!AD63=Výsledky!$AK$3),60,0)))</f>
        <v/>
      </c>
      <c r="AG69" s="130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130" t="str">
        <f>IF(ISBLANK($AK$3),"",IF(OR(Tipy!AE63=Výsledky!$AF$6,Tipy!AE63=Výsledky!$AF$7,Tipy!AE63=Výsledky!$AF$8,Tipy!AE63=Výsledky!$AF$9),IF(VLOOKUP(Tipy!AE63,'Kategórie hráčov'!$A$2:$B$55,2,FALSE)=30,30,20),0))</f>
        <v/>
      </c>
      <c r="AI69" s="130" t="str">
        <f>IF(ISBLANK($AK$3),"",IF(OR(Tipy!AF63=Výsledky!$AI$6,Tipy!AF63=Výsledky!$AI$7,Tipy!AF63=Výsledky!$AI$8,Tipy!AF63=Výsledky!$AI$9),IF(VLOOKUP(Tipy!AF63,'Kategórie hráčov'!$A$2:$B$55,2,FALSE)=30,30,20),0))</f>
        <v/>
      </c>
      <c r="AJ69" s="131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134" t="str">
        <f>IF(ISBLANK($AK$3),"",IF(ISBLANK(Tipy!AB63),"-",SUM(AF69:AJ69)))</f>
        <v/>
      </c>
      <c r="AL69" s="133"/>
      <c r="AM69" s="130" t="str">
        <f>IF(ISBLANK($AR$3),"",IF(ISBLANK(Tipy!AH63),0,IF(AND(Tipy!AH63=Výsledky!$AP$3,Tipy!AJ63=Výsledky!$AR$3),60,0)))</f>
        <v/>
      </c>
      <c r="AN69" s="130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130" t="str">
        <f>IF(ISBLANK($AR$3),"",IF(OR(Tipy!AK63=Výsledky!$AM$6,Tipy!AK63=Výsledky!$AM$7,Tipy!AK63=Výsledky!$AM$8,Tipy!AK63=Výsledky!$AM$9),IF(VLOOKUP(Tipy!AK63,'Kategórie hráčov'!$A$2:$B$55,2,FALSE)=30,30,20),0))</f>
        <v/>
      </c>
      <c r="AP69" s="130" t="str">
        <f>IF(ISBLANK($AR$3),"",IF(OR(Tipy!AL63=Výsledky!$AP$6,Tipy!AL63=Výsledky!$AP$7,Tipy!AL63=Výsledky!$AP$8,Tipy!AL63=Výsledky!$AP$9),IF(VLOOKUP(Tipy!AL63,'Kategórie hráčov'!$A$2:$B$55,2,FALSE)=30,30,20),0))</f>
        <v/>
      </c>
      <c r="AQ69" s="131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134" t="str">
        <f>IF(ISBLANK($AR$3),"",IF(ISBLANK(Tipy!AH63),"-",SUM(AM69:AQ69)))</f>
        <v/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 x14ac:dyDescent="0.2">
      <c r="A70" s="128">
        <f>Tipy!A64</f>
        <v>46</v>
      </c>
      <c r="B70" s="170" t="str">
        <f>IF(Tipy!B64="","",Tipy!B64)</f>
        <v>Shakalosos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20</v>
      </c>
      <c r="G70" s="130">
        <f>IF(ISBLANK($I$3),"",IF(OR(Tipy!H64=Výsledky!$G$6,Tipy!H64=Výsledky!$G$7,Tipy!H64=Výsledky!$G$8,Tipy!H64=Výsledky!$G$9),IF(VLOOKUP(Tipy!H64,'Kategórie hráčov'!$A$2:$B$55,2,FALSE)=30,30,20),0))</f>
        <v>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132">
        <f>IF(ISBLANK($P$3),"",IF(ISBLANK(Tipy!J64),"-",SUM(K70:O70)))</f>
        <v>20</v>
      </c>
      <c r="Q70" s="133"/>
      <c r="R70" s="130" t="str">
        <f>IF(ISBLANK($W$3),"",IF(ISBLANK(Tipy!P64),0,IF(AND(Tipy!P64=Výsledky!$U$3,Tipy!R64=Výsledky!$W$3),60,0)))</f>
        <v/>
      </c>
      <c r="S70" s="130" t="str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/>
      </c>
      <c r="T70" s="130" t="str">
        <f>IF(ISBLANK($W$3),"",IF(OR(Tipy!S64=Výsledky!$R$6,Tipy!S64=Výsledky!$R$7,Tipy!S64=Výsledky!$R$8,Tipy!S64=Výsledky!$R$9),IF(VLOOKUP(Tipy!S64,'Kategórie hráčov'!$A$2:$B$55,2,FALSE)=30,30,20),0))</f>
        <v/>
      </c>
      <c r="U70" s="130" t="str">
        <f>IF(ISBLANK($W$3),"",IF(OR(Tipy!T64=Výsledky!$U$6,Tipy!T64=Výsledky!$U$7,Tipy!T64=Výsledky!$U$8,Tipy!T64=Výsledky!$U$9),IF(VLOOKUP(Tipy!T64,'Kategórie hráčov'!$A$2:$B$55,2,FALSE)=30,30,20),0))</f>
        <v/>
      </c>
      <c r="V70" s="131" t="str">
        <f>IF(ISBLANK($W$3),"",IF(ISBLANK(Tipy!J64),0,IF(OR(AND(Tipy!P64=Výsledky!$U$3,OR(Tipy!R64=Výsledky!$W$3+1,Tipy!R64=Výsledky!$W$3-1)),AND(Tipy!R64=Výsledky!$W$3,OR(Tipy!P64=Výsledky!$U$3+1,Tipy!P64=Výsledky!$U$3-1))),10,0)))</f>
        <v/>
      </c>
      <c r="W70" s="134" t="str">
        <f>IF(ISBLANK($W$3),"",IF(ISBLANK(Tipy!P64),"-",SUM(R70:V70)))</f>
        <v/>
      </c>
      <c r="X70" s="133"/>
      <c r="Y70" s="130" t="str">
        <f>IF(ISBLANK($AD$3),"",IF(ISBLANK(Tipy!V64),0,IF(AND(Tipy!V64=Výsledky!$AB$3,Tipy!X64=Výsledky!$AD$3),60,0)))</f>
        <v/>
      </c>
      <c r="Z70" s="130" t="str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/>
      </c>
      <c r="AA70" s="130" t="str">
        <f>IF(ISBLANK($AD$3),"",IF(OR(Tipy!Y64=Výsledky!$Y$6,Tipy!Y64=Výsledky!$Y$7,Tipy!Y64=Výsledky!$Y$8,Tipy!Y64=Výsledky!$Y$9),IF(VLOOKUP(Tipy!Y64,'Kategórie hráčov'!$A$2:$B$55,2,FALSE)=30,30,20),0))</f>
        <v/>
      </c>
      <c r="AB70" s="130" t="str">
        <f>IF(ISBLANK($AD$3),"",IF(OR(Tipy!Z64=Výsledky!$AB$6,Tipy!Z64=Výsledky!$AB$7,Tipy!Z64=Výsledky!$AB$8,Tipy!Z64=Výsledky!$AB$9),IF(VLOOKUP(Tipy!Z64,'Kategórie hráčov'!$A$2:$B$55,2,FALSE)=30,30,20),0))</f>
        <v/>
      </c>
      <c r="AC70" s="131" t="str">
        <f>IF(ISBLANK($AD$3),"",IF(ISBLANK(Tipy!V64),0,IF(OR(AND(Tipy!V64=Výsledky!$AB$3,OR(Tipy!X64=Výsledky!$AD$3+1,Tipy!X64=Výsledky!$AD$3-1)),AND(Tipy!X64=Výsledky!$AD$3,OR(Tipy!V64=Výsledky!$AB$3+1,Tipy!V64=Výsledky!$AB$3-1))),10,0)))</f>
        <v/>
      </c>
      <c r="AD70" s="134" t="str">
        <f>IF(ISBLANK($AD$3),"",IF(ISBLANK(Tipy!V64),"-",SUM(Y70:AC70)))</f>
        <v/>
      </c>
      <c r="AE70" s="133"/>
      <c r="AF70" s="130" t="str">
        <f>IF(ISBLANK($AK$3),"",IF(ISBLANK(Tipy!AB64),0,IF(AND(Tipy!AB64=Výsledky!$AI$3,Tipy!AD64=Výsledky!$AK$3),60,0)))</f>
        <v/>
      </c>
      <c r="AG70" s="130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130" t="str">
        <f>IF(ISBLANK($AK$3),"",IF(OR(Tipy!AE64=Výsledky!$AF$6,Tipy!AE64=Výsledky!$AF$7,Tipy!AE64=Výsledky!$AF$8,Tipy!AE64=Výsledky!$AF$9),IF(VLOOKUP(Tipy!AE64,'Kategórie hráčov'!$A$2:$B$55,2,FALSE)=30,30,20),0))</f>
        <v/>
      </c>
      <c r="AI70" s="130" t="str">
        <f>IF(ISBLANK($AK$3),"",IF(OR(Tipy!AF64=Výsledky!$AI$6,Tipy!AF64=Výsledky!$AI$7,Tipy!AF64=Výsledky!$AI$8,Tipy!AF64=Výsledky!$AI$9),IF(VLOOKUP(Tipy!AF64,'Kategórie hráčov'!$A$2:$B$55,2,FALSE)=30,30,20),0))</f>
        <v/>
      </c>
      <c r="AJ70" s="131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134" t="str">
        <f>IF(ISBLANK($AK$3),"",IF(ISBLANK(Tipy!AB64),"-",SUM(AF70:AJ70)))</f>
        <v/>
      </c>
      <c r="AL70" s="133"/>
      <c r="AM70" s="130" t="str">
        <f>IF(ISBLANK($AR$3),"",IF(ISBLANK(Tipy!AH64),0,IF(AND(Tipy!AH64=Výsledky!$AP$3,Tipy!AJ64=Výsledky!$AR$3),60,0)))</f>
        <v/>
      </c>
      <c r="AN70" s="130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130" t="str">
        <f>IF(ISBLANK($AR$3),"",IF(OR(Tipy!AK64=Výsledky!$AM$6,Tipy!AK64=Výsledky!$AM$7,Tipy!AK64=Výsledky!$AM$8,Tipy!AK64=Výsledky!$AM$9),IF(VLOOKUP(Tipy!AK64,'Kategórie hráčov'!$A$2:$B$55,2,FALSE)=30,30,20),0))</f>
        <v/>
      </c>
      <c r="AP70" s="130" t="str">
        <f>IF(ISBLANK($AR$3),"",IF(OR(Tipy!AL64=Výsledky!$AP$6,Tipy!AL64=Výsledky!$AP$7,Tipy!AL64=Výsledky!$AP$8,Tipy!AL64=Výsledky!$AP$9),IF(VLOOKUP(Tipy!AL64,'Kategórie hráčov'!$A$2:$B$55,2,FALSE)=30,30,20),0))</f>
        <v/>
      </c>
      <c r="AQ70" s="131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134" t="str">
        <f>IF(ISBLANK($AR$3),"",IF(ISBLANK(Tipy!AH64),"-",SUM(AM70:AQ70)))</f>
        <v/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5" x14ac:dyDescent="0.2">
      <c r="A71" s="128">
        <f>Tipy!A65</f>
        <v>26</v>
      </c>
      <c r="B71" s="170" t="str">
        <f>IF(Tipy!B65="","",Tipy!B65)</f>
        <v>slaffko14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20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>
        <f>IF(ISBLANK($I$3),"",IF(ISBLANK(Tipy!D65),"-",SUM(D71:H71)))</f>
        <v>20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20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>
        <f>IF(ISBLANK($P$3),"",IF(ISBLANK(Tipy!J65),"-",SUM(K71:O71)))</f>
        <v>20</v>
      </c>
      <c r="Q71" s="133"/>
      <c r="R71" s="130" t="str">
        <f>IF(ISBLANK($W$3),"",IF(ISBLANK(Tipy!P65),0,IF(AND(Tipy!P65=Výsledky!$U$3,Tipy!R65=Výsledky!$W$3),60,0)))</f>
        <v/>
      </c>
      <c r="S71" s="130" t="str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/>
      </c>
      <c r="T71" s="130" t="str">
        <f>IF(ISBLANK($W$3),"",IF(OR(Tipy!S65=Výsledky!$R$6,Tipy!S65=Výsledky!$R$7,Tipy!S65=Výsledky!$R$8,Tipy!S65=Výsledky!$R$9),IF(VLOOKUP(Tipy!S65,'Kategórie hráčov'!$A$2:$B$55,2,FALSE)=30,30,20),0))</f>
        <v/>
      </c>
      <c r="U71" s="130" t="str">
        <f>IF(ISBLANK($W$3),"",IF(OR(Tipy!T65=Výsledky!$U$6,Tipy!T65=Výsledky!$U$7,Tipy!T65=Výsledky!$U$8,Tipy!T65=Výsledky!$U$9),IF(VLOOKUP(Tipy!T65,'Kategórie hráčov'!$A$2:$B$55,2,FALSE)=30,30,20),0))</f>
        <v/>
      </c>
      <c r="V71" s="131" t="str">
        <f>IF(ISBLANK($W$3),"",IF(ISBLANK(Tipy!J65),0,IF(OR(AND(Tipy!P65=Výsledky!$U$3,OR(Tipy!R65=Výsledky!$W$3+1,Tipy!R65=Výsledky!$W$3-1)),AND(Tipy!R65=Výsledky!$W$3,OR(Tipy!P65=Výsledky!$U$3+1,Tipy!P65=Výsledky!$U$3-1))),10,0)))</f>
        <v/>
      </c>
      <c r="W71" s="134" t="str">
        <f>IF(ISBLANK($W$3),"",IF(ISBLANK(Tipy!P65),"-",SUM(R71:V71)))</f>
        <v/>
      </c>
      <c r="X71" s="133"/>
      <c r="Y71" s="130" t="str">
        <f>IF(ISBLANK($AD$3),"",IF(ISBLANK(Tipy!V65),0,IF(AND(Tipy!V65=Výsledky!$AB$3,Tipy!X65=Výsledky!$AD$3),60,0)))</f>
        <v/>
      </c>
      <c r="Z71" s="130" t="str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/>
      </c>
      <c r="AA71" s="130" t="str">
        <f>IF(ISBLANK($AD$3),"",IF(OR(Tipy!Y65=Výsledky!$Y$6,Tipy!Y65=Výsledky!$Y$7,Tipy!Y65=Výsledky!$Y$8,Tipy!Y65=Výsledky!$Y$9),IF(VLOOKUP(Tipy!Y65,'Kategórie hráčov'!$A$2:$B$55,2,FALSE)=30,30,20),0))</f>
        <v/>
      </c>
      <c r="AB71" s="130" t="str">
        <f>IF(ISBLANK($AD$3),"",IF(OR(Tipy!Z65=Výsledky!$AB$6,Tipy!Z65=Výsledky!$AB$7,Tipy!Z65=Výsledky!$AB$8,Tipy!Z65=Výsledky!$AB$9),IF(VLOOKUP(Tipy!Z65,'Kategórie hráčov'!$A$2:$B$55,2,FALSE)=30,30,20),0))</f>
        <v/>
      </c>
      <c r="AC71" s="131" t="str">
        <f>IF(ISBLANK($AD$3),"",IF(ISBLANK(Tipy!V65),0,IF(OR(AND(Tipy!V65=Výsledky!$AB$3,OR(Tipy!X65=Výsledky!$AD$3+1,Tipy!X65=Výsledky!$AD$3-1)),AND(Tipy!X65=Výsledky!$AD$3,OR(Tipy!V65=Výsledky!$AB$3+1,Tipy!V65=Výsledky!$AB$3-1))),10,0)))</f>
        <v/>
      </c>
      <c r="AD71" s="134" t="str">
        <f>IF(ISBLANK($AD$3),"",IF(ISBLANK(Tipy!V65),"-",SUM(Y71:AC71)))</f>
        <v/>
      </c>
      <c r="AE71" s="133"/>
      <c r="AF71" s="130" t="str">
        <f>IF(ISBLANK($AK$3),"",IF(ISBLANK(Tipy!AB65),0,IF(AND(Tipy!AB65=Výsledky!$AI$3,Tipy!AD65=Výsledky!$AK$3),60,0)))</f>
        <v/>
      </c>
      <c r="AG71" s="130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130" t="str">
        <f>IF(ISBLANK($AK$3),"",IF(OR(Tipy!AE65=Výsledky!$AF$6,Tipy!AE65=Výsledky!$AF$7,Tipy!AE65=Výsledky!$AF$8,Tipy!AE65=Výsledky!$AF$9),IF(VLOOKUP(Tipy!AE65,'Kategórie hráčov'!$A$2:$B$55,2,FALSE)=30,30,20),0))</f>
        <v/>
      </c>
      <c r="AI71" s="130" t="str">
        <f>IF(ISBLANK($AK$3),"",IF(OR(Tipy!AF65=Výsledky!$AI$6,Tipy!AF65=Výsledky!$AI$7,Tipy!AF65=Výsledky!$AI$8,Tipy!AF65=Výsledky!$AI$9),IF(VLOOKUP(Tipy!AF65,'Kategórie hráčov'!$A$2:$B$55,2,FALSE)=30,30,20),0))</f>
        <v/>
      </c>
      <c r="AJ71" s="131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134" t="str">
        <f>IF(ISBLANK($AK$3),"",IF(ISBLANK(Tipy!AB65),"-",SUM(AF71:AJ71)))</f>
        <v/>
      </c>
      <c r="AL71" s="133"/>
      <c r="AM71" s="130" t="str">
        <f>IF(ISBLANK($AR$3),"",IF(ISBLANK(Tipy!AH65),0,IF(AND(Tipy!AH65=Výsledky!$AP$3,Tipy!AJ65=Výsledky!$AR$3),60,0)))</f>
        <v/>
      </c>
      <c r="AN71" s="130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130" t="str">
        <f>IF(ISBLANK($AR$3),"",IF(OR(Tipy!AK65=Výsledky!$AM$6,Tipy!AK65=Výsledky!$AM$7,Tipy!AK65=Výsledky!$AM$8,Tipy!AK65=Výsledky!$AM$9),IF(VLOOKUP(Tipy!AK65,'Kategórie hráčov'!$A$2:$B$55,2,FALSE)=30,30,20),0))</f>
        <v/>
      </c>
      <c r="AP71" s="130" t="str">
        <f>IF(ISBLANK($AR$3),"",IF(OR(Tipy!AL65=Výsledky!$AP$6,Tipy!AL65=Výsledky!$AP$7,Tipy!AL65=Výsledky!$AP$8,Tipy!AL65=Výsledky!$AP$9),IF(VLOOKUP(Tipy!AL65,'Kategórie hráčov'!$A$2:$B$55,2,FALSE)=30,30,20),0))</f>
        <v/>
      </c>
      <c r="AQ71" s="131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134" t="str">
        <f>IF(ISBLANK($AR$3),"",IF(ISBLANK(Tipy!AH65),"-",SUM(AM71:AQ71)))</f>
        <v/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5" x14ac:dyDescent="0.2">
      <c r="A72" s="128">
        <f>Tipy!A66</f>
        <v>50</v>
      </c>
      <c r="B72" s="170" t="str">
        <f>IF(Tipy!B66="","",Tipy!B66)</f>
        <v>Slavo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 t="str">
        <f>IF(ISBLANK($I$3),"",IF(ISBLANK(Tipy!D66),"-",SUM(D72:H72)))</f>
        <v>-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 t="str">
        <f>IF(ISBLANK($P$3),"",IF(ISBLANK(Tipy!J66),"-",SUM(K72:O72)))</f>
        <v>-</v>
      </c>
      <c r="Q72" s="133"/>
      <c r="R72" s="130" t="str">
        <f>IF(ISBLANK($W$3),"",IF(ISBLANK(Tipy!P66),0,IF(AND(Tipy!P66=Výsledky!$U$3,Tipy!R66=Výsledky!$W$3),60,0)))</f>
        <v/>
      </c>
      <c r="S72" s="130" t="str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/>
      </c>
      <c r="T72" s="130" t="str">
        <f>IF(ISBLANK($W$3),"",IF(OR(Tipy!S66=Výsledky!$R$6,Tipy!S66=Výsledky!$R$7,Tipy!S66=Výsledky!$R$8,Tipy!S66=Výsledky!$R$9),IF(VLOOKUP(Tipy!S66,'Kategórie hráčov'!$A$2:$B$55,2,FALSE)=30,30,20),0))</f>
        <v/>
      </c>
      <c r="U72" s="130" t="str">
        <f>IF(ISBLANK($W$3),"",IF(OR(Tipy!T66=Výsledky!$U$6,Tipy!T66=Výsledky!$U$7,Tipy!T66=Výsledky!$U$8,Tipy!T66=Výsledky!$U$9),IF(VLOOKUP(Tipy!T66,'Kategórie hráčov'!$A$2:$B$55,2,FALSE)=30,30,20),0))</f>
        <v/>
      </c>
      <c r="V72" s="131" t="str">
        <f>IF(ISBLANK($W$3),"",IF(ISBLANK(Tipy!J66),0,IF(OR(AND(Tipy!P66=Výsledky!$U$3,OR(Tipy!R66=Výsledky!$W$3+1,Tipy!R66=Výsledky!$W$3-1)),AND(Tipy!R66=Výsledky!$W$3,OR(Tipy!P66=Výsledky!$U$3+1,Tipy!P66=Výsledky!$U$3-1))),10,0)))</f>
        <v/>
      </c>
      <c r="W72" s="134" t="str">
        <f>IF(ISBLANK($W$3),"",IF(ISBLANK(Tipy!P66),"-",SUM(R72:V72)))</f>
        <v/>
      </c>
      <c r="X72" s="133"/>
      <c r="Y72" s="130" t="str">
        <f>IF(ISBLANK($AD$3),"",IF(ISBLANK(Tipy!V66),0,IF(AND(Tipy!V66=Výsledky!$AB$3,Tipy!X66=Výsledky!$AD$3),60,0)))</f>
        <v/>
      </c>
      <c r="Z72" s="130" t="str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/>
      </c>
      <c r="AA72" s="130" t="str">
        <f>IF(ISBLANK($AD$3),"",IF(OR(Tipy!Y66=Výsledky!$Y$6,Tipy!Y66=Výsledky!$Y$7,Tipy!Y66=Výsledky!$Y$8,Tipy!Y66=Výsledky!$Y$9),IF(VLOOKUP(Tipy!Y66,'Kategórie hráčov'!$A$2:$B$55,2,FALSE)=30,30,20),0))</f>
        <v/>
      </c>
      <c r="AB72" s="130" t="str">
        <f>IF(ISBLANK($AD$3),"",IF(OR(Tipy!Z66=Výsledky!$AB$6,Tipy!Z66=Výsledky!$AB$7,Tipy!Z66=Výsledky!$AB$8,Tipy!Z66=Výsledky!$AB$9),IF(VLOOKUP(Tipy!Z66,'Kategórie hráčov'!$A$2:$B$55,2,FALSE)=30,30,20),0))</f>
        <v/>
      </c>
      <c r="AC72" s="131" t="str">
        <f>IF(ISBLANK($AD$3),"",IF(ISBLANK(Tipy!V66),0,IF(OR(AND(Tipy!V66=Výsledky!$AB$3,OR(Tipy!X66=Výsledky!$AD$3+1,Tipy!X66=Výsledky!$AD$3-1)),AND(Tipy!X66=Výsledky!$AD$3,OR(Tipy!V66=Výsledky!$AB$3+1,Tipy!V66=Výsledky!$AB$3-1))),10,0)))</f>
        <v/>
      </c>
      <c r="AD72" s="134" t="str">
        <f>IF(ISBLANK($AD$3),"",IF(ISBLANK(Tipy!V66),"-",SUM(Y72:AC72)))</f>
        <v/>
      </c>
      <c r="AE72" s="133"/>
      <c r="AF72" s="130" t="str">
        <f>IF(ISBLANK($AK$3),"",IF(ISBLANK(Tipy!AB66),0,IF(AND(Tipy!AB66=Výsledky!$AI$3,Tipy!AD66=Výsledky!$AK$3),60,0)))</f>
        <v/>
      </c>
      <c r="AG72" s="130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130" t="str">
        <f>IF(ISBLANK($AK$3),"",IF(OR(Tipy!AE66=Výsledky!$AF$6,Tipy!AE66=Výsledky!$AF$7,Tipy!AE66=Výsledky!$AF$8,Tipy!AE66=Výsledky!$AF$9),IF(VLOOKUP(Tipy!AE66,'Kategórie hráčov'!$A$2:$B$55,2,FALSE)=30,30,20),0))</f>
        <v/>
      </c>
      <c r="AI72" s="130" t="str">
        <f>IF(ISBLANK($AK$3),"",IF(OR(Tipy!AF66=Výsledky!$AI$6,Tipy!AF66=Výsledky!$AI$7,Tipy!AF66=Výsledky!$AI$8,Tipy!AF66=Výsledky!$AI$9),IF(VLOOKUP(Tipy!AF66,'Kategórie hráčov'!$A$2:$B$55,2,FALSE)=30,30,20),0))</f>
        <v/>
      </c>
      <c r="AJ72" s="131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134" t="str">
        <f>IF(ISBLANK($AK$3),"",IF(ISBLANK(Tipy!AB66),"-",SUM(AF72:AJ72)))</f>
        <v/>
      </c>
      <c r="AL72" s="133"/>
      <c r="AM72" s="130" t="str">
        <f>IF(ISBLANK($AR$3),"",IF(ISBLANK(Tipy!AH66),0,IF(AND(Tipy!AH66=Výsledky!$AP$3,Tipy!AJ66=Výsledky!$AR$3),60,0)))</f>
        <v/>
      </c>
      <c r="AN72" s="130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130" t="str">
        <f>IF(ISBLANK($AR$3),"",IF(OR(Tipy!AK66=Výsledky!$AM$6,Tipy!AK66=Výsledky!$AM$7,Tipy!AK66=Výsledky!$AM$8,Tipy!AK66=Výsledky!$AM$9),IF(VLOOKUP(Tipy!AK66,'Kategórie hráčov'!$A$2:$B$55,2,FALSE)=30,30,20),0))</f>
        <v/>
      </c>
      <c r="AP72" s="130" t="str">
        <f>IF(ISBLANK($AR$3),"",IF(OR(Tipy!AL66=Výsledky!$AP$6,Tipy!AL66=Výsledky!$AP$7,Tipy!AL66=Výsledky!$AP$8,Tipy!AL66=Výsledky!$AP$9),IF(VLOOKUP(Tipy!AL66,'Kategórie hráčov'!$A$2:$B$55,2,FALSE)=30,30,20),0))</f>
        <v/>
      </c>
      <c r="AQ72" s="131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134" t="str">
        <f>IF(ISBLANK($AR$3),"",IF(ISBLANK(Tipy!AH66),"-",SUM(AM72:AQ72)))</f>
        <v/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5" x14ac:dyDescent="0.2">
      <c r="A73" s="128">
        <f>Tipy!A67</f>
        <v>65</v>
      </c>
      <c r="B73" s="170" t="str">
        <f>IF(Tipy!B67="","",Tipy!B67)</f>
        <v>slovan5ista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 t="str">
        <f>IF(ISBLANK($I$3),"",IF(ISBLANK(Tipy!D67),"-",SUM(D73:H73)))</f>
        <v>-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 t="str">
        <f>IF(ISBLANK($W$3),"",IF(ISBLANK(Tipy!P67),0,IF(AND(Tipy!P67=Výsledky!$U$3,Tipy!R67=Výsledky!$W$3),60,0)))</f>
        <v/>
      </c>
      <c r="S73" s="130" t="str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/>
      </c>
      <c r="T73" s="130" t="str">
        <f>IF(ISBLANK($W$3),"",IF(OR(Tipy!S67=Výsledky!$R$6,Tipy!S67=Výsledky!$R$7,Tipy!S67=Výsledky!$R$8,Tipy!S67=Výsledky!$R$9),IF(VLOOKUP(Tipy!S67,'Kategórie hráčov'!$A$2:$B$55,2,FALSE)=30,30,20),0))</f>
        <v/>
      </c>
      <c r="U73" s="130" t="str">
        <f>IF(ISBLANK($W$3),"",IF(OR(Tipy!T67=Výsledky!$U$6,Tipy!T67=Výsledky!$U$7,Tipy!T67=Výsledky!$U$8,Tipy!T67=Výsledky!$U$9),IF(VLOOKUP(Tipy!T67,'Kategórie hráčov'!$A$2:$B$55,2,FALSE)=30,30,20),0))</f>
        <v/>
      </c>
      <c r="V73" s="131" t="str">
        <f>IF(ISBLANK($W$3),"",IF(ISBLANK(Tipy!J67),0,IF(OR(AND(Tipy!P67=Výsledky!$U$3,OR(Tipy!R67=Výsledky!$W$3+1,Tipy!R67=Výsledky!$W$3-1)),AND(Tipy!R67=Výsledky!$W$3,OR(Tipy!P67=Výsledky!$U$3+1,Tipy!P67=Výsledky!$U$3-1))),10,0)))</f>
        <v/>
      </c>
      <c r="W73" s="134" t="str">
        <f>IF(ISBLANK($W$3),"",IF(ISBLANK(Tipy!P67),"-",SUM(R73:V73)))</f>
        <v/>
      </c>
      <c r="X73" s="133"/>
      <c r="Y73" s="130" t="str">
        <f>IF(ISBLANK($AD$3),"",IF(ISBLANK(Tipy!V67),0,IF(AND(Tipy!V67=Výsledky!$AB$3,Tipy!X67=Výsledky!$AD$3),60,0)))</f>
        <v/>
      </c>
      <c r="Z73" s="130" t="str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/>
      </c>
      <c r="AA73" s="130" t="str">
        <f>IF(ISBLANK($AD$3),"",IF(OR(Tipy!Y67=Výsledky!$Y$6,Tipy!Y67=Výsledky!$Y$7,Tipy!Y67=Výsledky!$Y$8,Tipy!Y67=Výsledky!$Y$9),IF(VLOOKUP(Tipy!Y67,'Kategórie hráčov'!$A$2:$B$55,2,FALSE)=30,30,20),0))</f>
        <v/>
      </c>
      <c r="AB73" s="130" t="str">
        <f>IF(ISBLANK($AD$3),"",IF(OR(Tipy!Z67=Výsledky!$AB$6,Tipy!Z67=Výsledky!$AB$7,Tipy!Z67=Výsledky!$AB$8,Tipy!Z67=Výsledky!$AB$9),IF(VLOOKUP(Tipy!Z67,'Kategórie hráčov'!$A$2:$B$55,2,FALSE)=30,30,20),0))</f>
        <v/>
      </c>
      <c r="AC73" s="131" t="str">
        <f>IF(ISBLANK($AD$3),"",IF(ISBLANK(Tipy!V67),0,IF(OR(AND(Tipy!V67=Výsledky!$AB$3,OR(Tipy!X67=Výsledky!$AD$3+1,Tipy!X67=Výsledky!$AD$3-1)),AND(Tipy!X67=Výsledky!$AD$3,OR(Tipy!V67=Výsledky!$AB$3+1,Tipy!V67=Výsledky!$AB$3-1))),10,0)))</f>
        <v/>
      </c>
      <c r="AD73" s="134" t="str">
        <f>IF(ISBLANK($AD$3),"",IF(ISBLANK(Tipy!V67),"-",SUM(Y73:AC73)))</f>
        <v/>
      </c>
      <c r="AE73" s="133"/>
      <c r="AF73" s="130" t="str">
        <f>IF(ISBLANK($AK$3),"",IF(ISBLANK(Tipy!AB67),0,IF(AND(Tipy!AB67=Výsledky!$AI$3,Tipy!AD67=Výsledky!$AK$3),60,0)))</f>
        <v/>
      </c>
      <c r="AG73" s="130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130" t="str">
        <f>IF(ISBLANK($AK$3),"",IF(OR(Tipy!AE67=Výsledky!$AF$6,Tipy!AE67=Výsledky!$AF$7,Tipy!AE67=Výsledky!$AF$8,Tipy!AE67=Výsledky!$AF$9),IF(VLOOKUP(Tipy!AE67,'Kategórie hráčov'!$A$2:$B$55,2,FALSE)=30,30,20),0))</f>
        <v/>
      </c>
      <c r="AI73" s="130" t="str">
        <f>IF(ISBLANK($AK$3),"",IF(OR(Tipy!AF67=Výsledky!$AI$6,Tipy!AF67=Výsledky!$AI$7,Tipy!AF67=Výsledky!$AI$8,Tipy!AF67=Výsledky!$AI$9),IF(VLOOKUP(Tipy!AF67,'Kategórie hráčov'!$A$2:$B$55,2,FALSE)=30,30,20),0))</f>
        <v/>
      </c>
      <c r="AJ73" s="131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134" t="str">
        <f>IF(ISBLANK($AK$3),"",IF(ISBLANK(Tipy!AB67),"-",SUM(AF73:AJ73)))</f>
        <v/>
      </c>
      <c r="AL73" s="133"/>
      <c r="AM73" s="130" t="str">
        <f>IF(ISBLANK($AR$3),"",IF(ISBLANK(Tipy!AH67),0,IF(AND(Tipy!AH67=Výsledky!$AP$3,Tipy!AJ67=Výsledky!$AR$3),60,0)))</f>
        <v/>
      </c>
      <c r="AN73" s="130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130" t="str">
        <f>IF(ISBLANK($AR$3),"",IF(OR(Tipy!AK67=Výsledky!$AM$6,Tipy!AK67=Výsledky!$AM$7,Tipy!AK67=Výsledky!$AM$8,Tipy!AK67=Výsledky!$AM$9),IF(VLOOKUP(Tipy!AK67,'Kategórie hráčov'!$A$2:$B$55,2,FALSE)=30,30,20),0))</f>
        <v/>
      </c>
      <c r="AP73" s="130" t="str">
        <f>IF(ISBLANK($AR$3),"",IF(OR(Tipy!AL67=Výsledky!$AP$6,Tipy!AL67=Výsledky!$AP$7,Tipy!AL67=Výsledky!$AP$8,Tipy!AL67=Výsledky!$AP$9),IF(VLOOKUP(Tipy!AL67,'Kategórie hráčov'!$A$2:$B$55,2,FALSE)=30,30,20),0))</f>
        <v/>
      </c>
      <c r="AQ73" s="131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134" t="str">
        <f>IF(ISBLANK($AR$3),"",IF(ISBLANK(Tipy!AH67),"-",SUM(AM73:AQ73)))</f>
        <v/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5" x14ac:dyDescent="0.2">
      <c r="A74" s="128">
        <f>Tipy!A68</f>
        <v>20</v>
      </c>
      <c r="B74" s="170" t="str">
        <f>IF(Tipy!B68="","",Tipy!B68)</f>
        <v>Stanley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20</v>
      </c>
      <c r="F74" s="130">
        <f>IF(ISBLANK($I$3),"",IF(OR(Tipy!G68=Výsledky!$D$6,Tipy!G68=Výsledky!$D$7,Tipy!G68=Výsledky!$D$8,Tipy!G68=Výsledky!$D$9),IF(VLOOKUP(Tipy!G68,'Kategórie hráčov'!$A$2:$B$55,2,FALSE)=30,30,20),0))</f>
        <v>20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10</v>
      </c>
      <c r="I74" s="132">
        <f>IF(ISBLANK($I$3),"",IF(ISBLANK(Tipy!D68),"-",SUM(D74:H74)))</f>
        <v>50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20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>
        <f>IF(ISBLANK($P$3),"",IF(ISBLANK(Tipy!J68),"-",SUM(K74:O74)))</f>
        <v>20</v>
      </c>
      <c r="Q74" s="133"/>
      <c r="R74" s="130" t="str">
        <f>IF(ISBLANK($W$3),"",IF(ISBLANK(Tipy!P68),0,IF(AND(Tipy!P68=Výsledky!$U$3,Tipy!R68=Výsledky!$W$3),60,0)))</f>
        <v/>
      </c>
      <c r="S74" s="130" t="str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/>
      </c>
      <c r="T74" s="130" t="str">
        <f>IF(ISBLANK($W$3),"",IF(OR(Tipy!S68=Výsledky!$R$6,Tipy!S68=Výsledky!$R$7,Tipy!S68=Výsledky!$R$8,Tipy!S68=Výsledky!$R$9),IF(VLOOKUP(Tipy!S68,'Kategórie hráčov'!$A$2:$B$55,2,FALSE)=30,30,20),0))</f>
        <v/>
      </c>
      <c r="U74" s="130" t="str">
        <f>IF(ISBLANK($W$3),"",IF(OR(Tipy!T68=Výsledky!$U$6,Tipy!T68=Výsledky!$U$7,Tipy!T68=Výsledky!$U$8,Tipy!T68=Výsledky!$U$9),IF(VLOOKUP(Tipy!T68,'Kategórie hráčov'!$A$2:$B$55,2,FALSE)=30,30,20),0))</f>
        <v/>
      </c>
      <c r="V74" s="131" t="str">
        <f>IF(ISBLANK($W$3),"",IF(ISBLANK(Tipy!J68),0,IF(OR(AND(Tipy!P68=Výsledky!$U$3,OR(Tipy!R68=Výsledky!$W$3+1,Tipy!R68=Výsledky!$W$3-1)),AND(Tipy!R68=Výsledky!$W$3,OR(Tipy!P68=Výsledky!$U$3+1,Tipy!P68=Výsledky!$U$3-1))),10,0)))</f>
        <v/>
      </c>
      <c r="W74" s="134" t="str">
        <f>IF(ISBLANK($W$3),"",IF(ISBLANK(Tipy!P68),"-",SUM(R74:V74)))</f>
        <v/>
      </c>
      <c r="X74" s="133"/>
      <c r="Y74" s="130" t="str">
        <f>IF(ISBLANK($AD$3),"",IF(ISBLANK(Tipy!V68),0,IF(AND(Tipy!V68=Výsledky!$AB$3,Tipy!X68=Výsledky!$AD$3),60,0)))</f>
        <v/>
      </c>
      <c r="Z74" s="130" t="str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/>
      </c>
      <c r="AA74" s="130" t="str">
        <f>IF(ISBLANK($AD$3),"",IF(OR(Tipy!Y68=Výsledky!$Y$6,Tipy!Y68=Výsledky!$Y$7,Tipy!Y68=Výsledky!$Y$8,Tipy!Y68=Výsledky!$Y$9),IF(VLOOKUP(Tipy!Y68,'Kategórie hráčov'!$A$2:$B$55,2,FALSE)=30,30,20),0))</f>
        <v/>
      </c>
      <c r="AB74" s="130" t="str">
        <f>IF(ISBLANK($AD$3),"",IF(OR(Tipy!Z68=Výsledky!$AB$6,Tipy!Z68=Výsledky!$AB$7,Tipy!Z68=Výsledky!$AB$8,Tipy!Z68=Výsledky!$AB$9),IF(VLOOKUP(Tipy!Z68,'Kategórie hráčov'!$A$2:$B$55,2,FALSE)=30,30,20),0))</f>
        <v/>
      </c>
      <c r="AC74" s="131" t="str">
        <f>IF(ISBLANK($AD$3),"",IF(ISBLANK(Tipy!V68),0,IF(OR(AND(Tipy!V68=Výsledky!$AB$3,OR(Tipy!X68=Výsledky!$AD$3+1,Tipy!X68=Výsledky!$AD$3-1)),AND(Tipy!X68=Výsledky!$AD$3,OR(Tipy!V68=Výsledky!$AB$3+1,Tipy!V68=Výsledky!$AB$3-1))),10,0)))</f>
        <v/>
      </c>
      <c r="AD74" s="134" t="str">
        <f>IF(ISBLANK($AD$3),"",IF(ISBLANK(Tipy!V68),"-",SUM(Y74:AC74)))</f>
        <v/>
      </c>
      <c r="AE74" s="133"/>
      <c r="AF74" s="130" t="str">
        <f>IF(ISBLANK($AK$3),"",IF(ISBLANK(Tipy!AB68),0,IF(AND(Tipy!AB68=Výsledky!$AI$3,Tipy!AD68=Výsledky!$AK$3),60,0)))</f>
        <v/>
      </c>
      <c r="AG74" s="130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130" t="str">
        <f>IF(ISBLANK($AK$3),"",IF(OR(Tipy!AE68=Výsledky!$AF$6,Tipy!AE68=Výsledky!$AF$7,Tipy!AE68=Výsledky!$AF$8,Tipy!AE68=Výsledky!$AF$9),IF(VLOOKUP(Tipy!AE68,'Kategórie hráčov'!$A$2:$B$55,2,FALSE)=30,30,20),0))</f>
        <v/>
      </c>
      <c r="AI74" s="130" t="str">
        <f>IF(ISBLANK($AK$3),"",IF(OR(Tipy!AF68=Výsledky!$AI$6,Tipy!AF68=Výsledky!$AI$7,Tipy!AF68=Výsledky!$AI$8,Tipy!AF68=Výsledky!$AI$9),IF(VLOOKUP(Tipy!AF68,'Kategórie hráčov'!$A$2:$B$55,2,FALSE)=30,30,20),0))</f>
        <v/>
      </c>
      <c r="AJ74" s="131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134" t="str">
        <f>IF(ISBLANK($AK$3),"",IF(ISBLANK(Tipy!AB68),"-",SUM(AF74:AJ74)))</f>
        <v/>
      </c>
      <c r="AL74" s="133"/>
      <c r="AM74" s="130" t="str">
        <f>IF(ISBLANK($AR$3),"",IF(ISBLANK(Tipy!AH68),0,IF(AND(Tipy!AH68=Výsledky!$AP$3,Tipy!AJ68=Výsledky!$AR$3),60,0)))</f>
        <v/>
      </c>
      <c r="AN74" s="130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130" t="str">
        <f>IF(ISBLANK($AR$3),"",IF(OR(Tipy!AK68=Výsledky!$AM$6,Tipy!AK68=Výsledky!$AM$7,Tipy!AK68=Výsledky!$AM$8,Tipy!AK68=Výsledky!$AM$9),IF(VLOOKUP(Tipy!AK68,'Kategórie hráčov'!$A$2:$B$55,2,FALSE)=30,30,20),0))</f>
        <v/>
      </c>
      <c r="AP74" s="130" t="str">
        <f>IF(ISBLANK($AR$3),"",IF(OR(Tipy!AL68=Výsledky!$AP$6,Tipy!AL68=Výsledky!$AP$7,Tipy!AL68=Výsledky!$AP$8,Tipy!AL68=Výsledky!$AP$9),IF(VLOOKUP(Tipy!AL68,'Kategórie hráčov'!$A$2:$B$55,2,FALSE)=30,30,20),0))</f>
        <v/>
      </c>
      <c r="AQ74" s="131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134" t="str">
        <f>IF(ISBLANK($AR$3),"",IF(ISBLANK(Tipy!AH68),"-",SUM(AM74:AQ74)))</f>
        <v/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5" x14ac:dyDescent="0.2">
      <c r="A75" s="128">
        <f>Tipy!A69</f>
        <v>38</v>
      </c>
      <c r="B75" s="170" t="str">
        <f>IF(Tipy!B69="","",Tipy!B69)</f>
        <v>Stanley15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20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20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>
        <f>IF(ISBLANK($I$3),"",IF(ISBLANK(Tipy!D69),"-",SUM(D75:H75)))</f>
        <v>40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0</v>
      </c>
      <c r="N75" s="130">
        <f>IF(ISBLANK($P$3),"",IF(OR(Tipy!N69=Výsledky!$N$6,Tipy!N69=Výsledky!$N$7,Tipy!N69=Výsledky!$N$8,Tipy!N69=Výsledky!$N$9),IF(VLOOKUP(Tipy!N69,'Kategórie hráčov'!$A$2:$B$55,2,FALSE)=30,30,20),0))</f>
        <v>20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 t="str">
        <f>IF(ISBLANK($W$3),"",IF(ISBLANK(Tipy!P69),0,IF(AND(Tipy!P69=Výsledky!$U$3,Tipy!R69=Výsledky!$W$3),60,0)))</f>
        <v/>
      </c>
      <c r="S75" s="130" t="str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/>
      </c>
      <c r="T75" s="130" t="str">
        <f>IF(ISBLANK($W$3),"",IF(OR(Tipy!S69=Výsledky!$R$6,Tipy!S69=Výsledky!$R$7,Tipy!S69=Výsledky!$R$8,Tipy!S69=Výsledky!$R$9),IF(VLOOKUP(Tipy!S69,'Kategórie hráčov'!$A$2:$B$55,2,FALSE)=30,30,20),0))</f>
        <v/>
      </c>
      <c r="U75" s="130" t="str">
        <f>IF(ISBLANK($W$3),"",IF(OR(Tipy!T69=Výsledky!$U$6,Tipy!T69=Výsledky!$U$7,Tipy!T69=Výsledky!$U$8,Tipy!T69=Výsledky!$U$9),IF(VLOOKUP(Tipy!T69,'Kategórie hráčov'!$A$2:$B$55,2,FALSE)=30,30,20),0))</f>
        <v/>
      </c>
      <c r="V75" s="131" t="str">
        <f>IF(ISBLANK($W$3),"",IF(ISBLANK(Tipy!J69),0,IF(OR(AND(Tipy!P69=Výsledky!$U$3,OR(Tipy!R69=Výsledky!$W$3+1,Tipy!R69=Výsledky!$W$3-1)),AND(Tipy!R69=Výsledky!$W$3,OR(Tipy!P69=Výsledky!$U$3+1,Tipy!P69=Výsledky!$U$3-1))),10,0)))</f>
        <v/>
      </c>
      <c r="W75" s="134" t="str">
        <f>IF(ISBLANK($W$3),"",IF(ISBLANK(Tipy!P69),"-",SUM(R75:V75)))</f>
        <v/>
      </c>
      <c r="X75" s="133"/>
      <c r="Y75" s="130" t="str">
        <f>IF(ISBLANK($AD$3),"",IF(ISBLANK(Tipy!V69),0,IF(AND(Tipy!V69=Výsledky!$AB$3,Tipy!X69=Výsledky!$AD$3),60,0)))</f>
        <v/>
      </c>
      <c r="Z75" s="130" t="str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/>
      </c>
      <c r="AA75" s="130" t="str">
        <f>IF(ISBLANK($AD$3),"",IF(OR(Tipy!Y69=Výsledky!$Y$6,Tipy!Y69=Výsledky!$Y$7,Tipy!Y69=Výsledky!$Y$8,Tipy!Y69=Výsledky!$Y$9),IF(VLOOKUP(Tipy!Y69,'Kategórie hráčov'!$A$2:$B$55,2,FALSE)=30,30,20),0))</f>
        <v/>
      </c>
      <c r="AB75" s="130" t="str">
        <f>IF(ISBLANK($AD$3),"",IF(OR(Tipy!Z69=Výsledky!$AB$6,Tipy!Z69=Výsledky!$AB$7,Tipy!Z69=Výsledky!$AB$8,Tipy!Z69=Výsledky!$AB$9),IF(VLOOKUP(Tipy!Z69,'Kategórie hráčov'!$A$2:$B$55,2,FALSE)=30,30,20),0))</f>
        <v/>
      </c>
      <c r="AC75" s="131" t="str">
        <f>IF(ISBLANK($AD$3),"",IF(ISBLANK(Tipy!V69),0,IF(OR(AND(Tipy!V69=Výsledky!$AB$3,OR(Tipy!X69=Výsledky!$AD$3+1,Tipy!X69=Výsledky!$AD$3-1)),AND(Tipy!X69=Výsledky!$AD$3,OR(Tipy!V69=Výsledky!$AB$3+1,Tipy!V69=Výsledky!$AB$3-1))),10,0)))</f>
        <v/>
      </c>
      <c r="AD75" s="134" t="str">
        <f>IF(ISBLANK($AD$3),"",IF(ISBLANK(Tipy!V69),"-",SUM(Y75:AC75)))</f>
        <v/>
      </c>
      <c r="AE75" s="133"/>
      <c r="AF75" s="130" t="str">
        <f>IF(ISBLANK($AK$3),"",IF(ISBLANK(Tipy!AB69),0,IF(AND(Tipy!AB69=Výsledky!$AI$3,Tipy!AD69=Výsledky!$AK$3),60,0)))</f>
        <v/>
      </c>
      <c r="AG75" s="130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130" t="str">
        <f>IF(ISBLANK($AK$3),"",IF(OR(Tipy!AE69=Výsledky!$AF$6,Tipy!AE69=Výsledky!$AF$7,Tipy!AE69=Výsledky!$AF$8,Tipy!AE69=Výsledky!$AF$9),IF(VLOOKUP(Tipy!AE69,'Kategórie hráčov'!$A$2:$B$55,2,FALSE)=30,30,20),0))</f>
        <v/>
      </c>
      <c r="AI75" s="130" t="str">
        <f>IF(ISBLANK($AK$3),"",IF(OR(Tipy!AF69=Výsledky!$AI$6,Tipy!AF69=Výsledky!$AI$7,Tipy!AF69=Výsledky!$AI$8,Tipy!AF69=Výsledky!$AI$9),IF(VLOOKUP(Tipy!AF69,'Kategórie hráčov'!$A$2:$B$55,2,FALSE)=30,30,20),0))</f>
        <v/>
      </c>
      <c r="AJ75" s="131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134" t="str">
        <f>IF(ISBLANK($AK$3),"",IF(ISBLANK(Tipy!AB69),"-",SUM(AF75:AJ75)))</f>
        <v/>
      </c>
      <c r="AL75" s="133"/>
      <c r="AM75" s="130" t="str">
        <f>IF(ISBLANK($AR$3),"",IF(ISBLANK(Tipy!AH69),0,IF(AND(Tipy!AH69=Výsledky!$AP$3,Tipy!AJ69=Výsledky!$AR$3),60,0)))</f>
        <v/>
      </c>
      <c r="AN75" s="130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130" t="str">
        <f>IF(ISBLANK($AR$3),"",IF(OR(Tipy!AK69=Výsledky!$AM$6,Tipy!AK69=Výsledky!$AM$7,Tipy!AK69=Výsledky!$AM$8,Tipy!AK69=Výsledky!$AM$9),IF(VLOOKUP(Tipy!AK69,'Kategórie hráčov'!$A$2:$B$55,2,FALSE)=30,30,20),0))</f>
        <v/>
      </c>
      <c r="AP75" s="130" t="str">
        <f>IF(ISBLANK($AR$3),"",IF(OR(Tipy!AL69=Výsledky!$AP$6,Tipy!AL69=Výsledky!$AP$7,Tipy!AL69=Výsledky!$AP$8,Tipy!AL69=Výsledky!$AP$9),IF(VLOOKUP(Tipy!AL69,'Kategórie hráčov'!$A$2:$B$55,2,FALSE)=30,30,20),0))</f>
        <v/>
      </c>
      <c r="AQ75" s="131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134" t="str">
        <f>IF(ISBLANK($AR$3),"",IF(ISBLANK(Tipy!AH69),"-",SUM(AM75:AQ75)))</f>
        <v/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5" x14ac:dyDescent="0.2">
      <c r="A76" s="128">
        <f>Tipy!A70</f>
        <v>12</v>
      </c>
      <c r="B76" s="170" t="str">
        <f>IF(Tipy!B70="","",Tipy!B70)</f>
        <v>Steve3465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0</v>
      </c>
      <c r="I76" s="132">
        <f>IF(ISBLANK($I$3),"",IF(ISBLANK(Tipy!D70),"-",SUM(D76:H76)))</f>
        <v>20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 t="str">
        <f>IF(ISBLANK($W$3),"",IF(ISBLANK(Tipy!P70),0,IF(AND(Tipy!P70=Výsledky!$U$3,Tipy!R70=Výsledky!$W$3),60,0)))</f>
        <v/>
      </c>
      <c r="S76" s="130" t="str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/>
      </c>
      <c r="T76" s="130" t="str">
        <f>IF(ISBLANK($W$3),"",IF(OR(Tipy!S70=Výsledky!$R$6,Tipy!S70=Výsledky!$R$7,Tipy!S70=Výsledky!$R$8,Tipy!S70=Výsledky!$R$9),IF(VLOOKUP(Tipy!S70,'Kategórie hráčov'!$A$2:$B$55,2,FALSE)=30,30,20),0))</f>
        <v/>
      </c>
      <c r="U76" s="130" t="str">
        <f>IF(ISBLANK($W$3),"",IF(OR(Tipy!T70=Výsledky!$U$6,Tipy!T70=Výsledky!$U$7,Tipy!T70=Výsledky!$U$8,Tipy!T70=Výsledky!$U$9),IF(VLOOKUP(Tipy!T70,'Kategórie hráčov'!$A$2:$B$55,2,FALSE)=30,30,20),0))</f>
        <v/>
      </c>
      <c r="V76" s="131" t="str">
        <f>IF(ISBLANK($W$3),"",IF(ISBLANK(Tipy!J70),0,IF(OR(AND(Tipy!P70=Výsledky!$U$3,OR(Tipy!R70=Výsledky!$W$3+1,Tipy!R70=Výsledky!$W$3-1)),AND(Tipy!R70=Výsledky!$W$3,OR(Tipy!P70=Výsledky!$U$3+1,Tipy!P70=Výsledky!$U$3-1))),10,0)))</f>
        <v/>
      </c>
      <c r="W76" s="134" t="str">
        <f>IF(ISBLANK($W$3),"",IF(ISBLANK(Tipy!P70),"-",SUM(R76:V76)))</f>
        <v/>
      </c>
      <c r="X76" s="133"/>
      <c r="Y76" s="130" t="str">
        <f>IF(ISBLANK($AD$3),"",IF(ISBLANK(Tipy!V70),0,IF(AND(Tipy!V70=Výsledky!$AB$3,Tipy!X70=Výsledky!$AD$3),60,0)))</f>
        <v/>
      </c>
      <c r="Z76" s="130" t="str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/>
      </c>
      <c r="AA76" s="130" t="str">
        <f>IF(ISBLANK($AD$3),"",IF(OR(Tipy!Y70=Výsledky!$Y$6,Tipy!Y70=Výsledky!$Y$7,Tipy!Y70=Výsledky!$Y$8,Tipy!Y70=Výsledky!$Y$9),IF(VLOOKUP(Tipy!Y70,'Kategórie hráčov'!$A$2:$B$55,2,FALSE)=30,30,20),0))</f>
        <v/>
      </c>
      <c r="AB76" s="130" t="str">
        <f>IF(ISBLANK($AD$3),"",IF(OR(Tipy!Z70=Výsledky!$AB$6,Tipy!Z70=Výsledky!$AB$7,Tipy!Z70=Výsledky!$AB$8,Tipy!Z70=Výsledky!$AB$9),IF(VLOOKUP(Tipy!Z70,'Kategórie hráčov'!$A$2:$B$55,2,FALSE)=30,30,20),0))</f>
        <v/>
      </c>
      <c r="AC76" s="131" t="str">
        <f>IF(ISBLANK($AD$3),"",IF(ISBLANK(Tipy!V70),0,IF(OR(AND(Tipy!V70=Výsledky!$AB$3,OR(Tipy!X70=Výsledky!$AD$3+1,Tipy!X70=Výsledky!$AD$3-1)),AND(Tipy!X70=Výsledky!$AD$3,OR(Tipy!V70=Výsledky!$AB$3+1,Tipy!V70=Výsledky!$AB$3-1))),10,0)))</f>
        <v/>
      </c>
      <c r="AD76" s="134" t="str">
        <f>IF(ISBLANK($AD$3),"",IF(ISBLANK(Tipy!V70),"-",SUM(Y76:AC76)))</f>
        <v/>
      </c>
      <c r="AE76" s="133"/>
      <c r="AF76" s="130" t="str">
        <f>IF(ISBLANK($AK$3),"",IF(ISBLANK(Tipy!AB70),0,IF(AND(Tipy!AB70=Výsledky!$AI$3,Tipy!AD70=Výsledky!$AK$3),60,0)))</f>
        <v/>
      </c>
      <c r="AG76" s="130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130" t="str">
        <f>IF(ISBLANK($AK$3),"",IF(OR(Tipy!AE70=Výsledky!$AF$6,Tipy!AE70=Výsledky!$AF$7,Tipy!AE70=Výsledky!$AF$8,Tipy!AE70=Výsledky!$AF$9),IF(VLOOKUP(Tipy!AE70,'Kategórie hráčov'!$A$2:$B$55,2,FALSE)=30,30,20),0))</f>
        <v/>
      </c>
      <c r="AI76" s="130" t="str">
        <f>IF(ISBLANK($AK$3),"",IF(OR(Tipy!AF70=Výsledky!$AI$6,Tipy!AF70=Výsledky!$AI$7,Tipy!AF70=Výsledky!$AI$8,Tipy!AF70=Výsledky!$AI$9),IF(VLOOKUP(Tipy!AF70,'Kategórie hráčov'!$A$2:$B$55,2,FALSE)=30,30,20),0))</f>
        <v/>
      </c>
      <c r="AJ76" s="131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134" t="str">
        <f>IF(ISBLANK($AK$3),"",IF(ISBLANK(Tipy!AB70),"-",SUM(AF76:AJ76)))</f>
        <v/>
      </c>
      <c r="AL76" s="133"/>
      <c r="AM76" s="130" t="str">
        <f>IF(ISBLANK($AR$3),"",IF(ISBLANK(Tipy!AH70),0,IF(AND(Tipy!AH70=Výsledky!$AP$3,Tipy!AJ70=Výsledky!$AR$3),60,0)))</f>
        <v/>
      </c>
      <c r="AN76" s="130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130" t="str">
        <f>IF(ISBLANK($AR$3),"",IF(OR(Tipy!AK70=Výsledky!$AM$6,Tipy!AK70=Výsledky!$AM$7,Tipy!AK70=Výsledky!$AM$8,Tipy!AK70=Výsledky!$AM$9),IF(VLOOKUP(Tipy!AK70,'Kategórie hráčov'!$A$2:$B$55,2,FALSE)=30,30,20),0))</f>
        <v/>
      </c>
      <c r="AP76" s="130" t="str">
        <f>IF(ISBLANK($AR$3),"",IF(OR(Tipy!AL70=Výsledky!$AP$6,Tipy!AL70=Výsledky!$AP$7,Tipy!AL70=Výsledky!$AP$8,Tipy!AL70=Výsledky!$AP$9),IF(VLOOKUP(Tipy!AL70,'Kategórie hráčov'!$A$2:$B$55,2,FALSE)=30,30,20),0))</f>
        <v/>
      </c>
      <c r="AQ76" s="131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134" t="str">
        <f>IF(ISBLANK($AR$3),"",IF(ISBLANK(Tipy!AH70),"-",SUM(AM76:AQ76)))</f>
        <v/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5" x14ac:dyDescent="0.2">
      <c r="A77" s="128">
        <f>Tipy!A71</f>
        <v>72</v>
      </c>
      <c r="B77" s="170" t="str">
        <f>IF(Tipy!B71="","",Tipy!B71)</f>
        <v>suflo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 t="str">
        <f>IF(ISBLANK($I$3),"",IF(ISBLANK(Tipy!D71),"-",SUM(D77:H77)))</f>
        <v>-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20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40</v>
      </c>
      <c r="Q77" s="133"/>
      <c r="R77" s="130" t="str">
        <f>IF(ISBLANK($W$3),"",IF(ISBLANK(Tipy!P71),0,IF(AND(Tipy!P71=Výsledky!$U$3,Tipy!R71=Výsledky!$W$3),60,0)))</f>
        <v/>
      </c>
      <c r="S77" s="130" t="str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/>
      </c>
      <c r="T77" s="130" t="str">
        <f>IF(ISBLANK($W$3),"",IF(OR(Tipy!S71=Výsledky!$R$6,Tipy!S71=Výsledky!$R$7,Tipy!S71=Výsledky!$R$8,Tipy!S71=Výsledky!$R$9),IF(VLOOKUP(Tipy!S71,'Kategórie hráčov'!$A$2:$B$55,2,FALSE)=30,30,20),0))</f>
        <v/>
      </c>
      <c r="U77" s="130" t="str">
        <f>IF(ISBLANK($W$3),"",IF(OR(Tipy!T71=Výsledky!$U$6,Tipy!T71=Výsledky!$U$7,Tipy!T71=Výsledky!$U$8,Tipy!T71=Výsledky!$U$9),IF(VLOOKUP(Tipy!T71,'Kategórie hráčov'!$A$2:$B$55,2,FALSE)=30,30,20),0))</f>
        <v/>
      </c>
      <c r="V77" s="131" t="str">
        <f>IF(ISBLANK($W$3),"",IF(ISBLANK(Tipy!J71),0,IF(OR(AND(Tipy!P71=Výsledky!$U$3,OR(Tipy!R71=Výsledky!$W$3+1,Tipy!R71=Výsledky!$W$3-1)),AND(Tipy!R71=Výsledky!$W$3,OR(Tipy!P71=Výsledky!$U$3+1,Tipy!P71=Výsledky!$U$3-1))),10,0)))</f>
        <v/>
      </c>
      <c r="W77" s="134" t="str">
        <f>IF(ISBLANK($W$3),"",IF(ISBLANK(Tipy!P71),"-",SUM(R77:V77)))</f>
        <v/>
      </c>
      <c r="X77" s="133"/>
      <c r="Y77" s="130" t="str">
        <f>IF(ISBLANK($AD$3),"",IF(ISBLANK(Tipy!V71),0,IF(AND(Tipy!V71=Výsledky!$AB$3,Tipy!X71=Výsledky!$AD$3),60,0)))</f>
        <v/>
      </c>
      <c r="Z77" s="130" t="str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/>
      </c>
      <c r="AA77" s="130" t="str">
        <f>IF(ISBLANK($AD$3),"",IF(OR(Tipy!Y71=Výsledky!$Y$6,Tipy!Y71=Výsledky!$Y$7,Tipy!Y71=Výsledky!$Y$8,Tipy!Y71=Výsledky!$Y$9),IF(VLOOKUP(Tipy!Y71,'Kategórie hráčov'!$A$2:$B$55,2,FALSE)=30,30,20),0))</f>
        <v/>
      </c>
      <c r="AB77" s="130" t="str">
        <f>IF(ISBLANK($AD$3),"",IF(OR(Tipy!Z71=Výsledky!$AB$6,Tipy!Z71=Výsledky!$AB$7,Tipy!Z71=Výsledky!$AB$8,Tipy!Z71=Výsledky!$AB$9),IF(VLOOKUP(Tipy!Z71,'Kategórie hráčov'!$A$2:$B$55,2,FALSE)=30,30,20),0))</f>
        <v/>
      </c>
      <c r="AC77" s="131" t="str">
        <f>IF(ISBLANK($AD$3),"",IF(ISBLANK(Tipy!V71),0,IF(OR(AND(Tipy!V71=Výsledky!$AB$3,OR(Tipy!X71=Výsledky!$AD$3+1,Tipy!X71=Výsledky!$AD$3-1)),AND(Tipy!X71=Výsledky!$AD$3,OR(Tipy!V71=Výsledky!$AB$3+1,Tipy!V71=Výsledky!$AB$3-1))),10,0)))</f>
        <v/>
      </c>
      <c r="AD77" s="134" t="str">
        <f>IF(ISBLANK($AD$3),"",IF(ISBLANK(Tipy!V71),"-",SUM(Y77:AC77)))</f>
        <v/>
      </c>
      <c r="AE77" s="133"/>
      <c r="AF77" s="130" t="str">
        <f>IF(ISBLANK($AK$3),"",IF(ISBLANK(Tipy!AB71),0,IF(AND(Tipy!AB71=Výsledky!$AI$3,Tipy!AD71=Výsledky!$AK$3),60,0)))</f>
        <v/>
      </c>
      <c r="AG77" s="130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130" t="str">
        <f>IF(ISBLANK($AK$3),"",IF(OR(Tipy!AE71=Výsledky!$AF$6,Tipy!AE71=Výsledky!$AF$7,Tipy!AE71=Výsledky!$AF$8,Tipy!AE71=Výsledky!$AF$9),IF(VLOOKUP(Tipy!AE71,'Kategórie hráčov'!$A$2:$B$55,2,FALSE)=30,30,20),0))</f>
        <v/>
      </c>
      <c r="AI77" s="130" t="str">
        <f>IF(ISBLANK($AK$3),"",IF(OR(Tipy!AF71=Výsledky!$AI$6,Tipy!AF71=Výsledky!$AI$7,Tipy!AF71=Výsledky!$AI$8,Tipy!AF71=Výsledky!$AI$9),IF(VLOOKUP(Tipy!AF71,'Kategórie hráčov'!$A$2:$B$55,2,FALSE)=30,30,20),0))</f>
        <v/>
      </c>
      <c r="AJ77" s="131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134" t="str">
        <f>IF(ISBLANK($AK$3),"",IF(ISBLANK(Tipy!AB71),"-",SUM(AF77:AJ77)))</f>
        <v/>
      </c>
      <c r="AL77" s="133"/>
      <c r="AM77" s="130" t="str">
        <f>IF(ISBLANK($AR$3),"",IF(ISBLANK(Tipy!AH71),0,IF(AND(Tipy!AH71=Výsledky!$AP$3,Tipy!AJ71=Výsledky!$AR$3),60,0)))</f>
        <v/>
      </c>
      <c r="AN77" s="130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130" t="str">
        <f>IF(ISBLANK($AR$3),"",IF(OR(Tipy!AK71=Výsledky!$AM$6,Tipy!AK71=Výsledky!$AM$7,Tipy!AK71=Výsledky!$AM$8,Tipy!AK71=Výsledky!$AM$9),IF(VLOOKUP(Tipy!AK71,'Kategórie hráčov'!$A$2:$B$55,2,FALSE)=30,30,20),0))</f>
        <v/>
      </c>
      <c r="AP77" s="130" t="str">
        <f>IF(ISBLANK($AR$3),"",IF(OR(Tipy!AL71=Výsledky!$AP$6,Tipy!AL71=Výsledky!$AP$7,Tipy!AL71=Výsledky!$AP$8,Tipy!AL71=Výsledky!$AP$9),IF(VLOOKUP(Tipy!AL71,'Kategórie hráčov'!$A$2:$B$55,2,FALSE)=30,30,20),0))</f>
        <v/>
      </c>
      <c r="AQ77" s="131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134" t="str">
        <f>IF(ISBLANK($AR$3),"",IF(ISBLANK(Tipy!AH71),"-",SUM(AM77:AQ77)))</f>
        <v/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5" x14ac:dyDescent="0.2">
      <c r="A78" s="128">
        <f>Tipy!A72</f>
        <v>14</v>
      </c>
      <c r="B78" s="170" t="str">
        <f>IF(Tipy!B72="","",Tipy!B72)</f>
        <v>sugar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10</v>
      </c>
      <c r="I78" s="132">
        <f>IF(ISBLANK($I$3),"",IF(ISBLANK(Tipy!D72),"-",SUM(D78:H78)))</f>
        <v>50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 t="str">
        <f>IF(ISBLANK($W$3),"",IF(ISBLANK(Tipy!P72),0,IF(AND(Tipy!P72=Výsledky!$U$3,Tipy!R72=Výsledky!$W$3),60,0)))</f>
        <v/>
      </c>
      <c r="S78" s="130" t="str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/>
      </c>
      <c r="T78" s="130" t="str">
        <f>IF(ISBLANK($W$3),"",IF(OR(Tipy!S72=Výsledky!$R$6,Tipy!S72=Výsledky!$R$7,Tipy!S72=Výsledky!$R$8,Tipy!S72=Výsledky!$R$9),IF(VLOOKUP(Tipy!S72,'Kategórie hráčov'!$A$2:$B$55,2,FALSE)=30,30,20),0))</f>
        <v/>
      </c>
      <c r="U78" s="130" t="str">
        <f>IF(ISBLANK($W$3),"",IF(OR(Tipy!T72=Výsledky!$U$6,Tipy!T72=Výsledky!$U$7,Tipy!T72=Výsledky!$U$8,Tipy!T72=Výsledky!$U$9),IF(VLOOKUP(Tipy!T72,'Kategórie hráčov'!$A$2:$B$55,2,FALSE)=30,30,20),0))</f>
        <v/>
      </c>
      <c r="V78" s="131" t="str">
        <f>IF(ISBLANK($W$3),"",IF(ISBLANK(Tipy!J72),0,IF(OR(AND(Tipy!P72=Výsledky!$U$3,OR(Tipy!R72=Výsledky!$W$3+1,Tipy!R72=Výsledky!$W$3-1)),AND(Tipy!R72=Výsledky!$W$3,OR(Tipy!P72=Výsledky!$U$3+1,Tipy!P72=Výsledky!$U$3-1))),10,0)))</f>
        <v/>
      </c>
      <c r="W78" s="134" t="str">
        <f>IF(ISBLANK($W$3),"",IF(ISBLANK(Tipy!P72),"-",SUM(R78:V78)))</f>
        <v/>
      </c>
      <c r="X78" s="133"/>
      <c r="Y78" s="130" t="str">
        <f>IF(ISBLANK($AD$3),"",IF(ISBLANK(Tipy!V72),0,IF(AND(Tipy!V72=Výsledky!$AB$3,Tipy!X72=Výsledky!$AD$3),60,0)))</f>
        <v/>
      </c>
      <c r="Z78" s="130" t="str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/>
      </c>
      <c r="AA78" s="130" t="str">
        <f>IF(ISBLANK($AD$3),"",IF(OR(Tipy!Y72=Výsledky!$Y$6,Tipy!Y72=Výsledky!$Y$7,Tipy!Y72=Výsledky!$Y$8,Tipy!Y72=Výsledky!$Y$9),IF(VLOOKUP(Tipy!Y72,'Kategórie hráčov'!$A$2:$B$55,2,FALSE)=30,30,20),0))</f>
        <v/>
      </c>
      <c r="AB78" s="130" t="str">
        <f>IF(ISBLANK($AD$3),"",IF(OR(Tipy!Z72=Výsledky!$AB$6,Tipy!Z72=Výsledky!$AB$7,Tipy!Z72=Výsledky!$AB$8,Tipy!Z72=Výsledky!$AB$9),IF(VLOOKUP(Tipy!Z72,'Kategórie hráčov'!$A$2:$B$55,2,FALSE)=30,30,20),0))</f>
        <v/>
      </c>
      <c r="AC78" s="131" t="str">
        <f>IF(ISBLANK($AD$3),"",IF(ISBLANK(Tipy!V72),0,IF(OR(AND(Tipy!V72=Výsledky!$AB$3,OR(Tipy!X72=Výsledky!$AD$3+1,Tipy!X72=Výsledky!$AD$3-1)),AND(Tipy!X72=Výsledky!$AD$3,OR(Tipy!V72=Výsledky!$AB$3+1,Tipy!V72=Výsledky!$AB$3-1))),10,0)))</f>
        <v/>
      </c>
      <c r="AD78" s="134" t="str">
        <f>IF(ISBLANK($AD$3),"",IF(ISBLANK(Tipy!V72),"-",SUM(Y78:AC78)))</f>
        <v/>
      </c>
      <c r="AE78" s="133"/>
      <c r="AF78" s="130" t="str">
        <f>IF(ISBLANK($AK$3),"",IF(ISBLANK(Tipy!AB72),0,IF(AND(Tipy!AB72=Výsledky!$AI$3,Tipy!AD72=Výsledky!$AK$3),60,0)))</f>
        <v/>
      </c>
      <c r="AG78" s="130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130" t="str">
        <f>IF(ISBLANK($AK$3),"",IF(OR(Tipy!AE72=Výsledky!$AF$6,Tipy!AE72=Výsledky!$AF$7,Tipy!AE72=Výsledky!$AF$8,Tipy!AE72=Výsledky!$AF$9),IF(VLOOKUP(Tipy!AE72,'Kategórie hráčov'!$A$2:$B$55,2,FALSE)=30,30,20),0))</f>
        <v/>
      </c>
      <c r="AI78" s="130" t="str">
        <f>IF(ISBLANK($AK$3),"",IF(OR(Tipy!AF72=Výsledky!$AI$6,Tipy!AF72=Výsledky!$AI$7,Tipy!AF72=Výsledky!$AI$8,Tipy!AF72=Výsledky!$AI$9),IF(VLOOKUP(Tipy!AF72,'Kategórie hráčov'!$A$2:$B$55,2,FALSE)=30,30,20),0))</f>
        <v/>
      </c>
      <c r="AJ78" s="131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134" t="str">
        <f>IF(ISBLANK($AK$3),"",IF(ISBLANK(Tipy!AB72),"-",SUM(AF78:AJ78)))</f>
        <v/>
      </c>
      <c r="AL78" s="133"/>
      <c r="AM78" s="130" t="str">
        <f>IF(ISBLANK($AR$3),"",IF(ISBLANK(Tipy!AH72),0,IF(AND(Tipy!AH72=Výsledky!$AP$3,Tipy!AJ72=Výsledky!$AR$3),60,0)))</f>
        <v/>
      </c>
      <c r="AN78" s="130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130" t="str">
        <f>IF(ISBLANK($AR$3),"",IF(OR(Tipy!AK72=Výsledky!$AM$6,Tipy!AK72=Výsledky!$AM$7,Tipy!AK72=Výsledky!$AM$8,Tipy!AK72=Výsledky!$AM$9),IF(VLOOKUP(Tipy!AK72,'Kategórie hráčov'!$A$2:$B$55,2,FALSE)=30,30,20),0))</f>
        <v/>
      </c>
      <c r="AP78" s="130" t="str">
        <f>IF(ISBLANK($AR$3),"",IF(OR(Tipy!AL72=Výsledky!$AP$6,Tipy!AL72=Výsledky!$AP$7,Tipy!AL72=Výsledky!$AP$8,Tipy!AL72=Výsledky!$AP$9),IF(VLOOKUP(Tipy!AL72,'Kategórie hráčov'!$A$2:$B$55,2,FALSE)=30,30,20),0))</f>
        <v/>
      </c>
      <c r="AQ78" s="131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134" t="str">
        <f>IF(ISBLANK($AR$3),"",IF(ISBLANK(Tipy!AH72),"-",SUM(AM78:AQ78)))</f>
        <v/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5" x14ac:dyDescent="0.2">
      <c r="A79" s="128">
        <f>Tipy!A73</f>
        <v>71</v>
      </c>
      <c r="B79" s="170" t="str">
        <f>IF(Tipy!B73="","",Tipy!B73)</f>
        <v>Tomas Horvath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>
        <f>IF(ISBLANK($I$3),"",IF(ISBLANK(Tipy!D73),"-",SUM(D79:H79)))</f>
        <v>0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0</v>
      </c>
      <c r="N79" s="130">
        <f>IF(ISBLANK($P$3),"",IF(OR(Tipy!N73=Výsledky!$N$6,Tipy!N73=Výsledky!$N$7,Tipy!N73=Výsledky!$N$8,Tipy!N73=Výsledky!$N$9),IF(VLOOKUP(Tipy!N73,'Kategórie hráčov'!$A$2:$B$55,2,FALSE)=30,30,20),0))</f>
        <v>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0</v>
      </c>
      <c r="Q79" s="133"/>
      <c r="R79" s="130" t="str">
        <f>IF(ISBLANK($W$3),"",IF(ISBLANK(Tipy!P73),0,IF(AND(Tipy!P73=Výsledky!$U$3,Tipy!R73=Výsledky!$W$3),60,0)))</f>
        <v/>
      </c>
      <c r="S79" s="130" t="str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/>
      </c>
      <c r="T79" s="130" t="str">
        <f>IF(ISBLANK($W$3),"",IF(OR(Tipy!S73=Výsledky!$R$6,Tipy!S73=Výsledky!$R$7,Tipy!S73=Výsledky!$R$8,Tipy!S73=Výsledky!$R$9),IF(VLOOKUP(Tipy!S73,'Kategórie hráčov'!$A$2:$B$55,2,FALSE)=30,30,20),0))</f>
        <v/>
      </c>
      <c r="U79" s="130" t="str">
        <f>IF(ISBLANK($W$3),"",IF(OR(Tipy!T73=Výsledky!$U$6,Tipy!T73=Výsledky!$U$7,Tipy!T73=Výsledky!$U$8,Tipy!T73=Výsledky!$U$9),IF(VLOOKUP(Tipy!T73,'Kategórie hráčov'!$A$2:$B$55,2,FALSE)=30,30,20),0))</f>
        <v/>
      </c>
      <c r="V79" s="131" t="str">
        <f>IF(ISBLANK($W$3),"",IF(ISBLANK(Tipy!J73),0,IF(OR(AND(Tipy!P73=Výsledky!$U$3,OR(Tipy!R73=Výsledky!$W$3+1,Tipy!R73=Výsledky!$W$3-1)),AND(Tipy!R73=Výsledky!$W$3,OR(Tipy!P73=Výsledky!$U$3+1,Tipy!P73=Výsledky!$U$3-1))),10,0)))</f>
        <v/>
      </c>
      <c r="W79" s="134" t="str">
        <f>IF(ISBLANK($W$3),"",IF(ISBLANK(Tipy!P73),"-",SUM(R79:V79)))</f>
        <v/>
      </c>
      <c r="X79" s="133"/>
      <c r="Y79" s="130" t="str">
        <f>IF(ISBLANK($AD$3),"",IF(ISBLANK(Tipy!V73),0,IF(AND(Tipy!V73=Výsledky!$AB$3,Tipy!X73=Výsledky!$AD$3),60,0)))</f>
        <v/>
      </c>
      <c r="Z79" s="130" t="str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/>
      </c>
      <c r="AA79" s="130" t="str">
        <f>IF(ISBLANK($AD$3),"",IF(OR(Tipy!Y73=Výsledky!$Y$6,Tipy!Y73=Výsledky!$Y$7,Tipy!Y73=Výsledky!$Y$8,Tipy!Y73=Výsledky!$Y$9),IF(VLOOKUP(Tipy!Y73,'Kategórie hráčov'!$A$2:$B$55,2,FALSE)=30,30,20),0))</f>
        <v/>
      </c>
      <c r="AB79" s="130" t="str">
        <f>IF(ISBLANK($AD$3),"",IF(OR(Tipy!Z73=Výsledky!$AB$6,Tipy!Z73=Výsledky!$AB$7,Tipy!Z73=Výsledky!$AB$8,Tipy!Z73=Výsledky!$AB$9),IF(VLOOKUP(Tipy!Z73,'Kategórie hráčov'!$A$2:$B$55,2,FALSE)=30,30,20),0))</f>
        <v/>
      </c>
      <c r="AC79" s="131" t="str">
        <f>IF(ISBLANK($AD$3),"",IF(ISBLANK(Tipy!V73),0,IF(OR(AND(Tipy!V73=Výsledky!$AB$3,OR(Tipy!X73=Výsledky!$AD$3+1,Tipy!X73=Výsledky!$AD$3-1)),AND(Tipy!X73=Výsledky!$AD$3,OR(Tipy!V73=Výsledky!$AB$3+1,Tipy!V73=Výsledky!$AB$3-1))),10,0)))</f>
        <v/>
      </c>
      <c r="AD79" s="134" t="str">
        <f>IF(ISBLANK($AD$3),"",IF(ISBLANK(Tipy!V73),"-",SUM(Y79:AC79)))</f>
        <v/>
      </c>
      <c r="AE79" s="133"/>
      <c r="AF79" s="130" t="str">
        <f>IF(ISBLANK($AK$3),"",IF(ISBLANK(Tipy!AB73),0,IF(AND(Tipy!AB73=Výsledky!$AI$3,Tipy!AD73=Výsledky!$AK$3),60,0)))</f>
        <v/>
      </c>
      <c r="AG79" s="130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130" t="str">
        <f>IF(ISBLANK($AK$3),"",IF(OR(Tipy!AE73=Výsledky!$AF$6,Tipy!AE73=Výsledky!$AF$7,Tipy!AE73=Výsledky!$AF$8,Tipy!AE73=Výsledky!$AF$9),IF(VLOOKUP(Tipy!AE73,'Kategórie hráčov'!$A$2:$B$55,2,FALSE)=30,30,20),0))</f>
        <v/>
      </c>
      <c r="AI79" s="130" t="str">
        <f>IF(ISBLANK($AK$3),"",IF(OR(Tipy!AF73=Výsledky!$AI$6,Tipy!AF73=Výsledky!$AI$7,Tipy!AF73=Výsledky!$AI$8,Tipy!AF73=Výsledky!$AI$9),IF(VLOOKUP(Tipy!AF73,'Kategórie hráčov'!$A$2:$B$55,2,FALSE)=30,30,20),0))</f>
        <v/>
      </c>
      <c r="AJ79" s="131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134" t="str">
        <f>IF(ISBLANK($AK$3),"",IF(ISBLANK(Tipy!AB73),"-",SUM(AF79:AJ79)))</f>
        <v/>
      </c>
      <c r="AL79" s="133"/>
      <c r="AM79" s="130" t="str">
        <f>IF(ISBLANK($AR$3),"",IF(ISBLANK(Tipy!AH73),0,IF(AND(Tipy!AH73=Výsledky!$AP$3,Tipy!AJ73=Výsledky!$AR$3),60,0)))</f>
        <v/>
      </c>
      <c r="AN79" s="130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130" t="str">
        <f>IF(ISBLANK($AR$3),"",IF(OR(Tipy!AK73=Výsledky!$AM$6,Tipy!AK73=Výsledky!$AM$7,Tipy!AK73=Výsledky!$AM$8,Tipy!AK73=Výsledky!$AM$9),IF(VLOOKUP(Tipy!AK73,'Kategórie hráčov'!$A$2:$B$55,2,FALSE)=30,30,20),0))</f>
        <v/>
      </c>
      <c r="AP79" s="130" t="str">
        <f>IF(ISBLANK($AR$3),"",IF(OR(Tipy!AL73=Výsledky!$AP$6,Tipy!AL73=Výsledky!$AP$7,Tipy!AL73=Výsledky!$AP$8,Tipy!AL73=Výsledky!$AP$9),IF(VLOOKUP(Tipy!AL73,'Kategórie hráčov'!$A$2:$B$55,2,FALSE)=30,30,20),0))</f>
        <v/>
      </c>
      <c r="AQ79" s="131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134" t="str">
        <f>IF(ISBLANK($AR$3),"",IF(ISBLANK(Tipy!AH73),"-",SUM(AM79:AQ79)))</f>
        <v/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5" x14ac:dyDescent="0.2">
      <c r="A80" s="128">
        <f>Tipy!A74</f>
        <v>61</v>
      </c>
      <c r="B80" s="170" t="str">
        <f>IF(Tipy!B74="","",Tipy!B74)</f>
        <v>ÚprimnýFanúšik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80" s="130">
        <f>IF(ISBLANK($I$3),"",IF(OR(Tipy!G74=Výsledky!$D$6,Tipy!G74=Výsledky!$D$7,Tipy!G74=Výsledky!$D$8,Tipy!G74=Výsledky!$D$9),IF(VLOOKUP(Tipy!G74,'Kategórie hráčov'!$A$2:$B$55,2,FALSE)=30,30,20),0))</f>
        <v>0</v>
      </c>
      <c r="G80" s="130">
        <f>IF(ISBLANK($I$3),"",IF(OR(Tipy!H74=Výsledky!$G$6,Tipy!H74=Výsledky!$G$7,Tipy!H74=Výsledky!$G$8,Tipy!H74=Výsledky!$G$9),IF(VLOOKUP(Tipy!H74,'Kategórie hráčov'!$A$2:$B$55,2,FALSE)=30,30,20),0))</f>
        <v>20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32">
        <f>IF(ISBLANK($I$3),"",IF(ISBLANK(Tipy!D74),"-",SUM(D80:H80)))</f>
        <v>20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 t="str">
        <f>IF(ISBLANK($P$3),"",IF(ISBLANK(Tipy!J74),"-",SUM(K80:O80)))</f>
        <v>-</v>
      </c>
      <c r="Q80" s="133"/>
      <c r="R80" s="130" t="str">
        <f>IF(ISBLANK($W$3),"",IF(ISBLANK(Tipy!P74),0,IF(AND(Tipy!P74=Výsledky!$U$3,Tipy!R74=Výsledky!$W$3),60,0)))</f>
        <v/>
      </c>
      <c r="S80" s="130" t="str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/>
      </c>
      <c r="T80" s="130" t="str">
        <f>IF(ISBLANK($W$3),"",IF(OR(Tipy!S74=Výsledky!$R$6,Tipy!S74=Výsledky!$R$7,Tipy!S74=Výsledky!$R$8,Tipy!S74=Výsledky!$R$9),IF(VLOOKUP(Tipy!S74,'Kategórie hráčov'!$A$2:$B$55,2,FALSE)=30,30,20),0))</f>
        <v/>
      </c>
      <c r="U80" s="130" t="str">
        <f>IF(ISBLANK($W$3),"",IF(OR(Tipy!T74=Výsledky!$U$6,Tipy!T74=Výsledky!$U$7,Tipy!T74=Výsledky!$U$8,Tipy!T74=Výsledky!$U$9),IF(VLOOKUP(Tipy!T74,'Kategórie hráčov'!$A$2:$B$55,2,FALSE)=30,30,20),0))</f>
        <v/>
      </c>
      <c r="V80" s="131" t="str">
        <f>IF(ISBLANK($W$3),"",IF(ISBLANK(Tipy!J74),0,IF(OR(AND(Tipy!P74=Výsledky!$U$3,OR(Tipy!R74=Výsledky!$W$3+1,Tipy!R74=Výsledky!$W$3-1)),AND(Tipy!R74=Výsledky!$W$3,OR(Tipy!P74=Výsledky!$U$3+1,Tipy!P74=Výsledky!$U$3-1))),10,0)))</f>
        <v/>
      </c>
      <c r="W80" s="134" t="str">
        <f>IF(ISBLANK($W$3),"",IF(ISBLANK(Tipy!P74),"-",SUM(R80:V80)))</f>
        <v/>
      </c>
      <c r="X80" s="133"/>
      <c r="Y80" s="130" t="str">
        <f>IF(ISBLANK($AD$3),"",IF(ISBLANK(Tipy!V74),0,IF(AND(Tipy!V74=Výsledky!$AB$3,Tipy!X74=Výsledky!$AD$3),60,0)))</f>
        <v/>
      </c>
      <c r="Z80" s="130" t="str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/>
      </c>
      <c r="AA80" s="130" t="str">
        <f>IF(ISBLANK($AD$3),"",IF(OR(Tipy!Y74=Výsledky!$Y$6,Tipy!Y74=Výsledky!$Y$7,Tipy!Y74=Výsledky!$Y$8,Tipy!Y74=Výsledky!$Y$9),IF(VLOOKUP(Tipy!Y74,'Kategórie hráčov'!$A$2:$B$55,2,FALSE)=30,30,20),0))</f>
        <v/>
      </c>
      <c r="AB80" s="130" t="str">
        <f>IF(ISBLANK($AD$3),"",IF(OR(Tipy!Z74=Výsledky!$AB$6,Tipy!Z74=Výsledky!$AB$7,Tipy!Z74=Výsledky!$AB$8,Tipy!Z74=Výsledky!$AB$9),IF(VLOOKUP(Tipy!Z74,'Kategórie hráčov'!$A$2:$B$55,2,FALSE)=30,30,20),0))</f>
        <v/>
      </c>
      <c r="AC80" s="131" t="str">
        <f>IF(ISBLANK($AD$3),"",IF(ISBLANK(Tipy!V74),0,IF(OR(AND(Tipy!V74=Výsledky!$AB$3,OR(Tipy!X74=Výsledky!$AD$3+1,Tipy!X74=Výsledky!$AD$3-1)),AND(Tipy!X74=Výsledky!$AD$3,OR(Tipy!V74=Výsledky!$AB$3+1,Tipy!V74=Výsledky!$AB$3-1))),10,0)))</f>
        <v/>
      </c>
      <c r="AD80" s="134" t="str">
        <f>IF(ISBLANK($AD$3),"",IF(ISBLANK(Tipy!V74),"-",SUM(Y80:AC80)))</f>
        <v/>
      </c>
      <c r="AE80" s="133"/>
      <c r="AF80" s="130" t="str">
        <f>IF(ISBLANK($AK$3),"",IF(ISBLANK(Tipy!AB74),0,IF(AND(Tipy!AB74=Výsledky!$AI$3,Tipy!AD74=Výsledky!$AK$3),60,0)))</f>
        <v/>
      </c>
      <c r="AG80" s="130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130" t="str">
        <f>IF(ISBLANK($AK$3),"",IF(OR(Tipy!AE74=Výsledky!$AF$6,Tipy!AE74=Výsledky!$AF$7,Tipy!AE74=Výsledky!$AF$8,Tipy!AE74=Výsledky!$AF$9),IF(VLOOKUP(Tipy!AE74,'Kategórie hráčov'!$A$2:$B$55,2,FALSE)=30,30,20),0))</f>
        <v/>
      </c>
      <c r="AI80" s="130" t="str">
        <f>IF(ISBLANK($AK$3),"",IF(OR(Tipy!AF74=Výsledky!$AI$6,Tipy!AF74=Výsledky!$AI$7,Tipy!AF74=Výsledky!$AI$8,Tipy!AF74=Výsledky!$AI$9),IF(VLOOKUP(Tipy!AF74,'Kategórie hráčov'!$A$2:$B$55,2,FALSE)=30,30,20),0))</f>
        <v/>
      </c>
      <c r="AJ80" s="131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134" t="str">
        <f>IF(ISBLANK($AK$3),"",IF(ISBLANK(Tipy!AB74),"-",SUM(AF80:AJ80)))</f>
        <v/>
      </c>
      <c r="AL80" s="133"/>
      <c r="AM80" s="130" t="str">
        <f>IF(ISBLANK($AR$3),"",IF(ISBLANK(Tipy!AH74),0,IF(AND(Tipy!AH74=Výsledky!$AP$3,Tipy!AJ74=Výsledky!$AR$3),60,0)))</f>
        <v/>
      </c>
      <c r="AN80" s="130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130" t="str">
        <f>IF(ISBLANK($AR$3),"",IF(OR(Tipy!AK74=Výsledky!$AM$6,Tipy!AK74=Výsledky!$AM$7,Tipy!AK74=Výsledky!$AM$8,Tipy!AK74=Výsledky!$AM$9),IF(VLOOKUP(Tipy!AK74,'Kategórie hráčov'!$A$2:$B$55,2,FALSE)=30,30,20),0))</f>
        <v/>
      </c>
      <c r="AP80" s="130" t="str">
        <f>IF(ISBLANK($AR$3),"",IF(OR(Tipy!AL74=Výsledky!$AP$6,Tipy!AL74=Výsledky!$AP$7,Tipy!AL74=Výsledky!$AP$8,Tipy!AL74=Výsledky!$AP$9),IF(VLOOKUP(Tipy!AL74,'Kategórie hráčov'!$A$2:$B$55,2,FALSE)=30,30,20),0))</f>
        <v/>
      </c>
      <c r="AQ80" s="131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134" t="str">
        <f>IF(ISBLANK($AR$3),"",IF(ISBLANK(Tipy!AH74),"-",SUM(AM80:AQ80)))</f>
        <v/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5" x14ac:dyDescent="0.2">
      <c r="A81" s="128">
        <f>Tipy!A75</f>
        <v>52</v>
      </c>
      <c r="B81" s="170" t="str">
        <f>IF(Tipy!B75="","",Tipy!B75)</f>
        <v>Viliam Virgala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20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20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20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20</v>
      </c>
      <c r="Q81" s="133"/>
      <c r="R81" s="130" t="str">
        <f>IF(ISBLANK($W$3),"",IF(ISBLANK(Tipy!P75),0,IF(AND(Tipy!P75=Výsledky!$U$3,Tipy!R75=Výsledky!$W$3),60,0)))</f>
        <v/>
      </c>
      <c r="S81" s="130" t="str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/>
      </c>
      <c r="T81" s="130" t="str">
        <f>IF(ISBLANK($W$3),"",IF(OR(Tipy!S75=Výsledky!$R$6,Tipy!S75=Výsledky!$R$7,Tipy!S75=Výsledky!$R$8,Tipy!S75=Výsledky!$R$9),IF(VLOOKUP(Tipy!S75,'Kategórie hráčov'!$A$2:$B$55,2,FALSE)=30,30,20),0))</f>
        <v/>
      </c>
      <c r="U81" s="130" t="str">
        <f>IF(ISBLANK($W$3),"",IF(OR(Tipy!T75=Výsledky!$U$6,Tipy!T75=Výsledky!$U$7,Tipy!T75=Výsledky!$U$8,Tipy!T75=Výsledky!$U$9),IF(VLOOKUP(Tipy!T75,'Kategórie hráčov'!$A$2:$B$55,2,FALSE)=30,30,20),0))</f>
        <v/>
      </c>
      <c r="V81" s="131" t="str">
        <f>IF(ISBLANK($W$3),"",IF(ISBLANK(Tipy!J75),0,IF(OR(AND(Tipy!P75=Výsledky!$U$3,OR(Tipy!R75=Výsledky!$W$3+1,Tipy!R75=Výsledky!$W$3-1)),AND(Tipy!R75=Výsledky!$W$3,OR(Tipy!P75=Výsledky!$U$3+1,Tipy!P75=Výsledky!$U$3-1))),10,0)))</f>
        <v/>
      </c>
      <c r="W81" s="134" t="str">
        <f>IF(ISBLANK($W$3),"",IF(ISBLANK(Tipy!P75),"-",SUM(R81:V81)))</f>
        <v/>
      </c>
      <c r="X81" s="133"/>
      <c r="Y81" s="130" t="str">
        <f>IF(ISBLANK($AD$3),"",IF(ISBLANK(Tipy!V75),0,IF(AND(Tipy!V75=Výsledky!$AB$3,Tipy!X75=Výsledky!$AD$3),60,0)))</f>
        <v/>
      </c>
      <c r="Z81" s="130" t="str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/>
      </c>
      <c r="AA81" s="130" t="str">
        <f>IF(ISBLANK($AD$3),"",IF(OR(Tipy!Y75=Výsledky!$Y$6,Tipy!Y75=Výsledky!$Y$7,Tipy!Y75=Výsledky!$Y$8,Tipy!Y75=Výsledky!$Y$9),IF(VLOOKUP(Tipy!Y75,'Kategórie hráčov'!$A$2:$B$55,2,FALSE)=30,30,20),0))</f>
        <v/>
      </c>
      <c r="AB81" s="130" t="str">
        <f>IF(ISBLANK($AD$3),"",IF(OR(Tipy!Z75=Výsledky!$AB$6,Tipy!Z75=Výsledky!$AB$7,Tipy!Z75=Výsledky!$AB$8,Tipy!Z75=Výsledky!$AB$9),IF(VLOOKUP(Tipy!Z75,'Kategórie hráčov'!$A$2:$B$55,2,FALSE)=30,30,20),0))</f>
        <v/>
      </c>
      <c r="AC81" s="131" t="str">
        <f>IF(ISBLANK($AD$3),"",IF(ISBLANK(Tipy!V75),0,IF(OR(AND(Tipy!V75=Výsledky!$AB$3,OR(Tipy!X75=Výsledky!$AD$3+1,Tipy!X75=Výsledky!$AD$3-1)),AND(Tipy!X75=Výsledky!$AD$3,OR(Tipy!V75=Výsledky!$AB$3+1,Tipy!V75=Výsledky!$AB$3-1))),10,0)))</f>
        <v/>
      </c>
      <c r="AD81" s="134" t="str">
        <f>IF(ISBLANK($AD$3),"",IF(ISBLANK(Tipy!V75),"-",SUM(Y81:AC81)))</f>
        <v/>
      </c>
      <c r="AE81" s="133"/>
      <c r="AF81" s="130" t="str">
        <f>IF(ISBLANK($AK$3),"",IF(ISBLANK(Tipy!AB75),0,IF(AND(Tipy!AB75=Výsledky!$AI$3,Tipy!AD75=Výsledky!$AK$3),60,0)))</f>
        <v/>
      </c>
      <c r="AG81" s="130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130" t="str">
        <f>IF(ISBLANK($AK$3),"",IF(OR(Tipy!AE75=Výsledky!$AF$6,Tipy!AE75=Výsledky!$AF$7,Tipy!AE75=Výsledky!$AF$8,Tipy!AE75=Výsledky!$AF$9),IF(VLOOKUP(Tipy!AE75,'Kategórie hráčov'!$A$2:$B$55,2,FALSE)=30,30,20),0))</f>
        <v/>
      </c>
      <c r="AI81" s="130" t="str">
        <f>IF(ISBLANK($AK$3),"",IF(OR(Tipy!AF75=Výsledky!$AI$6,Tipy!AF75=Výsledky!$AI$7,Tipy!AF75=Výsledky!$AI$8,Tipy!AF75=Výsledky!$AI$9),IF(VLOOKUP(Tipy!AF75,'Kategórie hráčov'!$A$2:$B$55,2,FALSE)=30,30,20),0))</f>
        <v/>
      </c>
      <c r="AJ81" s="131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134" t="str">
        <f>IF(ISBLANK($AK$3),"",IF(ISBLANK(Tipy!AB75),"-",SUM(AF81:AJ81)))</f>
        <v/>
      </c>
      <c r="AL81" s="133"/>
      <c r="AM81" s="130" t="str">
        <f>IF(ISBLANK($AR$3),"",IF(ISBLANK(Tipy!AH75),0,IF(AND(Tipy!AH75=Výsledky!$AP$3,Tipy!AJ75=Výsledky!$AR$3),60,0)))</f>
        <v/>
      </c>
      <c r="AN81" s="130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130" t="str">
        <f>IF(ISBLANK($AR$3),"",IF(OR(Tipy!AK75=Výsledky!$AM$6,Tipy!AK75=Výsledky!$AM$7,Tipy!AK75=Výsledky!$AM$8,Tipy!AK75=Výsledky!$AM$9),IF(VLOOKUP(Tipy!AK75,'Kategórie hráčov'!$A$2:$B$55,2,FALSE)=30,30,20),0))</f>
        <v/>
      </c>
      <c r="AP81" s="130" t="str">
        <f>IF(ISBLANK($AR$3),"",IF(OR(Tipy!AL75=Výsledky!$AP$6,Tipy!AL75=Výsledky!$AP$7,Tipy!AL75=Výsledky!$AP$8,Tipy!AL75=Výsledky!$AP$9),IF(VLOOKUP(Tipy!AL75,'Kategórie hráčov'!$A$2:$B$55,2,FALSE)=30,30,20),0))</f>
        <v/>
      </c>
      <c r="AQ81" s="131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134" t="str">
        <f>IF(ISBLANK($AR$3),"",IF(ISBLANK(Tipy!AH75),"-",SUM(AM81:AQ81)))</f>
        <v/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5" x14ac:dyDescent="0.2">
      <c r="A82" s="128">
        <f>Tipy!A76</f>
        <v>57</v>
      </c>
      <c r="B82" s="170" t="str">
        <f>IF(Tipy!B76="","",Tipy!B76)</f>
        <v>Waldemar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30">
        <f>IF(ISBLANK($I$3),"",IF(OR(Tipy!G76=Výsledky!$D$6,Tipy!G76=Výsledky!$D$7,Tipy!G76=Výsledky!$D$8,Tipy!G76=Výsledky!$D$9),IF(VLOOKUP(Tipy!G76,'Kategórie hráčov'!$A$2:$B$55,2,FALSE)=30,30,20),0))</f>
        <v>20</v>
      </c>
      <c r="G82" s="130">
        <f>IF(ISBLANK($I$3),"",IF(OR(Tipy!H76=Výsledky!$G$6,Tipy!H76=Výsledky!$G$7,Tipy!H76=Výsledky!$G$8,Tipy!H76=Výsledky!$G$9),IF(VLOOKUP(Tipy!H76,'Kategórie hráčov'!$A$2:$B$55,2,FALSE)=30,30,20),0))</f>
        <v>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10</v>
      </c>
      <c r="I82" s="132">
        <f>IF(ISBLANK($I$3),"",IF(ISBLANK(Tipy!D76),"-",SUM(D82:H82)))</f>
        <v>50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 t="str">
        <f>IF(ISBLANK($W$3),"",IF(ISBLANK(Tipy!P76),0,IF(AND(Tipy!P76=Výsledky!$U$3,Tipy!R76=Výsledky!$W$3),60,0)))</f>
        <v/>
      </c>
      <c r="S82" s="130" t="str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/>
      </c>
      <c r="T82" s="130" t="str">
        <f>IF(ISBLANK($W$3),"",IF(OR(Tipy!S76=Výsledky!$R$6,Tipy!S76=Výsledky!$R$7,Tipy!S76=Výsledky!$R$8,Tipy!S76=Výsledky!$R$9),IF(VLOOKUP(Tipy!S76,'Kategórie hráčov'!$A$2:$B$55,2,FALSE)=30,30,20),0))</f>
        <v/>
      </c>
      <c r="U82" s="130" t="str">
        <f>IF(ISBLANK($W$3),"",IF(OR(Tipy!T76=Výsledky!$U$6,Tipy!T76=Výsledky!$U$7,Tipy!T76=Výsledky!$U$8,Tipy!T76=Výsledky!$U$9),IF(VLOOKUP(Tipy!T76,'Kategórie hráčov'!$A$2:$B$55,2,FALSE)=30,30,20),0))</f>
        <v/>
      </c>
      <c r="V82" s="131" t="str">
        <f>IF(ISBLANK($W$3),"",IF(ISBLANK(Tipy!J76),0,IF(OR(AND(Tipy!P76=Výsledky!$U$3,OR(Tipy!R76=Výsledky!$W$3+1,Tipy!R76=Výsledky!$W$3-1)),AND(Tipy!R76=Výsledky!$W$3,OR(Tipy!P76=Výsledky!$U$3+1,Tipy!P76=Výsledky!$U$3-1))),10,0)))</f>
        <v/>
      </c>
      <c r="W82" s="134" t="str">
        <f>IF(ISBLANK($W$3),"",IF(ISBLANK(Tipy!P76),"-",SUM(R82:V82)))</f>
        <v/>
      </c>
      <c r="X82" s="133"/>
      <c r="Y82" s="130" t="str">
        <f>IF(ISBLANK($AD$3),"",IF(ISBLANK(Tipy!V76),0,IF(AND(Tipy!V76=Výsledky!$AB$3,Tipy!X76=Výsledky!$AD$3),60,0)))</f>
        <v/>
      </c>
      <c r="Z82" s="130" t="str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/>
      </c>
      <c r="AA82" s="130" t="str">
        <f>IF(ISBLANK($AD$3),"",IF(OR(Tipy!Y76=Výsledky!$Y$6,Tipy!Y76=Výsledky!$Y$7,Tipy!Y76=Výsledky!$Y$8,Tipy!Y76=Výsledky!$Y$9),IF(VLOOKUP(Tipy!Y76,'Kategórie hráčov'!$A$2:$B$55,2,FALSE)=30,30,20),0))</f>
        <v/>
      </c>
      <c r="AB82" s="130" t="str">
        <f>IF(ISBLANK($AD$3),"",IF(OR(Tipy!Z76=Výsledky!$AB$6,Tipy!Z76=Výsledky!$AB$7,Tipy!Z76=Výsledky!$AB$8,Tipy!Z76=Výsledky!$AB$9),IF(VLOOKUP(Tipy!Z76,'Kategórie hráčov'!$A$2:$B$55,2,FALSE)=30,30,20),0))</f>
        <v/>
      </c>
      <c r="AC82" s="131" t="str">
        <f>IF(ISBLANK($AD$3),"",IF(ISBLANK(Tipy!V76),0,IF(OR(AND(Tipy!V76=Výsledky!$AB$3,OR(Tipy!X76=Výsledky!$AD$3+1,Tipy!X76=Výsledky!$AD$3-1)),AND(Tipy!X76=Výsledky!$AD$3,OR(Tipy!V76=Výsledky!$AB$3+1,Tipy!V76=Výsledky!$AB$3-1))),10,0)))</f>
        <v/>
      </c>
      <c r="AD82" s="134" t="str">
        <f>IF(ISBLANK($AD$3),"",IF(ISBLANK(Tipy!V76),"-",SUM(Y82:AC82)))</f>
        <v/>
      </c>
      <c r="AE82" s="133"/>
      <c r="AF82" s="130" t="str">
        <f>IF(ISBLANK($AK$3),"",IF(ISBLANK(Tipy!AB76),0,IF(AND(Tipy!AB76=Výsledky!$AI$3,Tipy!AD76=Výsledky!$AK$3),60,0)))</f>
        <v/>
      </c>
      <c r="AG82" s="130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130" t="str">
        <f>IF(ISBLANK($AK$3),"",IF(OR(Tipy!AE76=Výsledky!$AF$6,Tipy!AE76=Výsledky!$AF$7,Tipy!AE76=Výsledky!$AF$8,Tipy!AE76=Výsledky!$AF$9),IF(VLOOKUP(Tipy!AE76,'Kategórie hráčov'!$A$2:$B$55,2,FALSE)=30,30,20),0))</f>
        <v/>
      </c>
      <c r="AI82" s="130" t="str">
        <f>IF(ISBLANK($AK$3),"",IF(OR(Tipy!AF76=Výsledky!$AI$6,Tipy!AF76=Výsledky!$AI$7,Tipy!AF76=Výsledky!$AI$8,Tipy!AF76=Výsledky!$AI$9),IF(VLOOKUP(Tipy!AF76,'Kategórie hráčov'!$A$2:$B$55,2,FALSE)=30,30,20),0))</f>
        <v/>
      </c>
      <c r="AJ82" s="131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134" t="str">
        <f>IF(ISBLANK($AK$3),"",IF(ISBLANK(Tipy!AB76),"-",SUM(AF82:AJ82)))</f>
        <v/>
      </c>
      <c r="AL82" s="133"/>
      <c r="AM82" s="130" t="str">
        <f>IF(ISBLANK($AR$3),"",IF(ISBLANK(Tipy!AH76),0,IF(AND(Tipy!AH76=Výsledky!$AP$3,Tipy!AJ76=Výsledky!$AR$3),60,0)))</f>
        <v/>
      </c>
      <c r="AN82" s="130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130" t="str">
        <f>IF(ISBLANK($AR$3),"",IF(OR(Tipy!AK76=Výsledky!$AM$6,Tipy!AK76=Výsledky!$AM$7,Tipy!AK76=Výsledky!$AM$8,Tipy!AK76=Výsledky!$AM$9),IF(VLOOKUP(Tipy!AK76,'Kategórie hráčov'!$A$2:$B$55,2,FALSE)=30,30,20),0))</f>
        <v/>
      </c>
      <c r="AP82" s="130" t="str">
        <f>IF(ISBLANK($AR$3),"",IF(OR(Tipy!AL76=Výsledky!$AP$6,Tipy!AL76=Výsledky!$AP$7,Tipy!AL76=Výsledky!$AP$8,Tipy!AL76=Výsledky!$AP$9),IF(VLOOKUP(Tipy!AL76,'Kategórie hráčov'!$A$2:$B$55,2,FALSE)=30,30,20),0))</f>
        <v/>
      </c>
      <c r="AQ82" s="131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134" t="str">
        <f>IF(ISBLANK($AR$3),"",IF(ISBLANK(Tipy!AH76),"-",SUM(AM82:AQ82)))</f>
        <v/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5" x14ac:dyDescent="0.2">
      <c r="A83" s="128">
        <f>Tipy!A77</f>
        <v>25</v>
      </c>
      <c r="B83" s="170" t="str">
        <f>IF(Tipy!B77="","",Tipy!B77)</f>
        <v>wasco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 t="str">
        <f>IF(ISBLANK($W$3),"",IF(ISBLANK(Tipy!P77),0,IF(AND(Tipy!P77=Výsledky!$U$3,Tipy!R77=Výsledky!$W$3),60,0)))</f>
        <v/>
      </c>
      <c r="S83" s="130" t="str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/>
      </c>
      <c r="T83" s="130" t="str">
        <f>IF(ISBLANK($W$3),"",IF(OR(Tipy!S77=Výsledky!$R$6,Tipy!S77=Výsledky!$R$7,Tipy!S77=Výsledky!$R$8,Tipy!S77=Výsledky!$R$9),IF(VLOOKUP(Tipy!S77,'Kategórie hráčov'!$A$2:$B$55,2,FALSE)=30,30,20),0))</f>
        <v/>
      </c>
      <c r="U83" s="130" t="str">
        <f>IF(ISBLANK($W$3),"",IF(OR(Tipy!T77=Výsledky!$U$6,Tipy!T77=Výsledky!$U$7,Tipy!T77=Výsledky!$U$8,Tipy!T77=Výsledky!$U$9),IF(VLOOKUP(Tipy!T77,'Kategórie hráčov'!$A$2:$B$55,2,FALSE)=30,30,20),0))</f>
        <v/>
      </c>
      <c r="V83" s="131" t="str">
        <f>IF(ISBLANK($W$3),"",IF(ISBLANK(Tipy!J77),0,IF(OR(AND(Tipy!P77=Výsledky!$U$3,OR(Tipy!R77=Výsledky!$W$3+1,Tipy!R77=Výsledky!$W$3-1)),AND(Tipy!R77=Výsledky!$W$3,OR(Tipy!P77=Výsledky!$U$3+1,Tipy!P77=Výsledky!$U$3-1))),10,0)))</f>
        <v/>
      </c>
      <c r="W83" s="134" t="str">
        <f>IF(ISBLANK($W$3),"",IF(ISBLANK(Tipy!P77),"-",SUM(R83:V83)))</f>
        <v/>
      </c>
      <c r="X83" s="133"/>
      <c r="Y83" s="130" t="str">
        <f>IF(ISBLANK($AD$3),"",IF(ISBLANK(Tipy!V77),0,IF(AND(Tipy!V77=Výsledky!$AB$3,Tipy!X77=Výsledky!$AD$3),60,0)))</f>
        <v/>
      </c>
      <c r="Z83" s="130" t="str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/>
      </c>
      <c r="AA83" s="130" t="str">
        <f>IF(ISBLANK($AD$3),"",IF(OR(Tipy!Y77=Výsledky!$Y$6,Tipy!Y77=Výsledky!$Y$7,Tipy!Y77=Výsledky!$Y$8,Tipy!Y77=Výsledky!$Y$9),IF(VLOOKUP(Tipy!Y77,'Kategórie hráčov'!$A$2:$B$55,2,FALSE)=30,30,20),0))</f>
        <v/>
      </c>
      <c r="AB83" s="130" t="str">
        <f>IF(ISBLANK($AD$3),"",IF(OR(Tipy!Z77=Výsledky!$AB$6,Tipy!Z77=Výsledky!$AB$7,Tipy!Z77=Výsledky!$AB$8,Tipy!Z77=Výsledky!$AB$9),IF(VLOOKUP(Tipy!Z77,'Kategórie hráčov'!$A$2:$B$55,2,FALSE)=30,30,20),0))</f>
        <v/>
      </c>
      <c r="AC83" s="131" t="str">
        <f>IF(ISBLANK($AD$3),"",IF(ISBLANK(Tipy!V77),0,IF(OR(AND(Tipy!V77=Výsledky!$AB$3,OR(Tipy!X77=Výsledky!$AD$3+1,Tipy!X77=Výsledky!$AD$3-1)),AND(Tipy!X77=Výsledky!$AD$3,OR(Tipy!V77=Výsledky!$AB$3+1,Tipy!V77=Výsledky!$AB$3-1))),10,0)))</f>
        <v/>
      </c>
      <c r="AD83" s="134" t="str">
        <f>IF(ISBLANK($AD$3),"",IF(ISBLANK(Tipy!V77),"-",SUM(Y83:AC83)))</f>
        <v/>
      </c>
      <c r="AE83" s="133"/>
      <c r="AF83" s="130" t="str">
        <f>IF(ISBLANK($AK$3),"",IF(ISBLANK(Tipy!AB77),0,IF(AND(Tipy!AB77=Výsledky!$AI$3,Tipy!AD77=Výsledky!$AK$3),60,0)))</f>
        <v/>
      </c>
      <c r="AG83" s="130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130" t="str">
        <f>IF(ISBLANK($AK$3),"",IF(OR(Tipy!AE77=Výsledky!$AF$6,Tipy!AE77=Výsledky!$AF$7,Tipy!AE77=Výsledky!$AF$8,Tipy!AE77=Výsledky!$AF$9),IF(VLOOKUP(Tipy!AE77,'Kategórie hráčov'!$A$2:$B$55,2,FALSE)=30,30,20),0))</f>
        <v/>
      </c>
      <c r="AI83" s="130" t="str">
        <f>IF(ISBLANK($AK$3),"",IF(OR(Tipy!AF77=Výsledky!$AI$6,Tipy!AF77=Výsledky!$AI$7,Tipy!AF77=Výsledky!$AI$8,Tipy!AF77=Výsledky!$AI$9),IF(VLOOKUP(Tipy!AF77,'Kategórie hráčov'!$A$2:$B$55,2,FALSE)=30,30,20),0))</f>
        <v/>
      </c>
      <c r="AJ83" s="131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134" t="str">
        <f>IF(ISBLANK($AK$3),"",IF(ISBLANK(Tipy!AB77),"-",SUM(AF83:AJ83)))</f>
        <v/>
      </c>
      <c r="AL83" s="133"/>
      <c r="AM83" s="130" t="str">
        <f>IF(ISBLANK($AR$3),"",IF(ISBLANK(Tipy!AH77),0,IF(AND(Tipy!AH77=Výsledky!$AP$3,Tipy!AJ77=Výsledky!$AR$3),60,0)))</f>
        <v/>
      </c>
      <c r="AN83" s="130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130" t="str">
        <f>IF(ISBLANK($AR$3),"",IF(OR(Tipy!AK77=Výsledky!$AM$6,Tipy!AK77=Výsledky!$AM$7,Tipy!AK77=Výsledky!$AM$8,Tipy!AK77=Výsledky!$AM$9),IF(VLOOKUP(Tipy!AK77,'Kategórie hráčov'!$A$2:$B$55,2,FALSE)=30,30,20),0))</f>
        <v/>
      </c>
      <c r="AP83" s="130" t="str">
        <f>IF(ISBLANK($AR$3),"",IF(OR(Tipy!AL77=Výsledky!$AP$6,Tipy!AL77=Výsledky!$AP$7,Tipy!AL77=Výsledky!$AP$8,Tipy!AL77=Výsledky!$AP$9),IF(VLOOKUP(Tipy!AL77,'Kategórie hráčov'!$A$2:$B$55,2,FALSE)=30,30,20),0))</f>
        <v/>
      </c>
      <c r="AQ83" s="131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134" t="str">
        <f>IF(ISBLANK($AR$3),"",IF(ISBLANK(Tipy!AH77),"-",SUM(AM83:AQ83)))</f>
        <v/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5" x14ac:dyDescent="0.2">
      <c r="A84" s="128">
        <f>Tipy!A78</f>
        <v>36</v>
      </c>
      <c r="B84" s="170" t="str">
        <f>IF(Tipy!B78="","",Tipy!B78)</f>
        <v>xO2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20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>
        <f>IF(ISBLANK($P$3),"",IF(ISBLANK(Tipy!J78),"-",SUM(K84:O84)))</f>
        <v>20</v>
      </c>
      <c r="Q84" s="133"/>
      <c r="R84" s="130" t="str">
        <f>IF(ISBLANK($W$3),"",IF(ISBLANK(Tipy!P78),0,IF(AND(Tipy!P78=Výsledky!$U$3,Tipy!R78=Výsledky!$W$3),60,0)))</f>
        <v/>
      </c>
      <c r="S84" s="130" t="str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/>
      </c>
      <c r="T84" s="130" t="str">
        <f>IF(ISBLANK($W$3),"",IF(OR(Tipy!S78=Výsledky!$R$6,Tipy!S78=Výsledky!$R$7,Tipy!S78=Výsledky!$R$8,Tipy!S78=Výsledky!$R$9),IF(VLOOKUP(Tipy!S78,'Kategórie hráčov'!$A$2:$B$55,2,FALSE)=30,30,20),0))</f>
        <v/>
      </c>
      <c r="U84" s="130" t="str">
        <f>IF(ISBLANK($W$3),"",IF(OR(Tipy!T78=Výsledky!$U$6,Tipy!T78=Výsledky!$U$7,Tipy!T78=Výsledky!$U$8,Tipy!T78=Výsledky!$U$9),IF(VLOOKUP(Tipy!T78,'Kategórie hráčov'!$A$2:$B$55,2,FALSE)=30,30,20),0))</f>
        <v/>
      </c>
      <c r="V84" s="131" t="str">
        <f>IF(ISBLANK($W$3),"",IF(ISBLANK(Tipy!J78),0,IF(OR(AND(Tipy!P78=Výsledky!$U$3,OR(Tipy!R78=Výsledky!$W$3+1,Tipy!R78=Výsledky!$W$3-1)),AND(Tipy!R78=Výsledky!$W$3,OR(Tipy!P78=Výsledky!$U$3+1,Tipy!P78=Výsledky!$U$3-1))),10,0)))</f>
        <v/>
      </c>
      <c r="W84" s="134" t="str">
        <f>IF(ISBLANK($W$3),"",IF(ISBLANK(Tipy!P78),"-",SUM(R84:V84)))</f>
        <v/>
      </c>
      <c r="X84" s="133"/>
      <c r="Y84" s="130" t="str">
        <f>IF(ISBLANK($AD$3),"",IF(ISBLANK(Tipy!V78),0,IF(AND(Tipy!V78=Výsledky!$AB$3,Tipy!X78=Výsledky!$AD$3),60,0)))</f>
        <v/>
      </c>
      <c r="Z84" s="130" t="str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/>
      </c>
      <c r="AA84" s="130" t="str">
        <f>IF(ISBLANK($AD$3),"",IF(OR(Tipy!Y78=Výsledky!$Y$6,Tipy!Y78=Výsledky!$Y$7,Tipy!Y78=Výsledky!$Y$8,Tipy!Y78=Výsledky!$Y$9),IF(VLOOKUP(Tipy!Y78,'Kategórie hráčov'!$A$2:$B$55,2,FALSE)=30,30,20),0))</f>
        <v/>
      </c>
      <c r="AB84" s="130" t="str">
        <f>IF(ISBLANK($AD$3),"",IF(OR(Tipy!Z78=Výsledky!$AB$6,Tipy!Z78=Výsledky!$AB$7,Tipy!Z78=Výsledky!$AB$8,Tipy!Z78=Výsledky!$AB$9),IF(VLOOKUP(Tipy!Z78,'Kategórie hráčov'!$A$2:$B$55,2,FALSE)=30,30,20),0))</f>
        <v/>
      </c>
      <c r="AC84" s="131" t="str">
        <f>IF(ISBLANK($AD$3),"",IF(ISBLANK(Tipy!V78),0,IF(OR(AND(Tipy!V78=Výsledky!$AB$3,OR(Tipy!X78=Výsledky!$AD$3+1,Tipy!X78=Výsledky!$AD$3-1)),AND(Tipy!X78=Výsledky!$AD$3,OR(Tipy!V78=Výsledky!$AB$3+1,Tipy!V78=Výsledky!$AB$3-1))),10,0)))</f>
        <v/>
      </c>
      <c r="AD84" s="134" t="str">
        <f>IF(ISBLANK($AD$3),"",IF(ISBLANK(Tipy!V78),"-",SUM(Y84:AC84)))</f>
        <v/>
      </c>
      <c r="AE84" s="133"/>
      <c r="AF84" s="130" t="str">
        <f>IF(ISBLANK($AK$3),"",IF(ISBLANK(Tipy!AB78),0,IF(AND(Tipy!AB78=Výsledky!$AI$3,Tipy!AD78=Výsledky!$AK$3),60,0)))</f>
        <v/>
      </c>
      <c r="AG84" s="130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130" t="str">
        <f>IF(ISBLANK($AK$3),"",IF(OR(Tipy!AE78=Výsledky!$AF$6,Tipy!AE78=Výsledky!$AF$7,Tipy!AE78=Výsledky!$AF$8,Tipy!AE78=Výsledky!$AF$9),IF(VLOOKUP(Tipy!AE78,'Kategórie hráčov'!$A$2:$B$55,2,FALSE)=30,30,20),0))</f>
        <v/>
      </c>
      <c r="AI84" s="130" t="str">
        <f>IF(ISBLANK($AK$3),"",IF(OR(Tipy!AF78=Výsledky!$AI$6,Tipy!AF78=Výsledky!$AI$7,Tipy!AF78=Výsledky!$AI$8,Tipy!AF78=Výsledky!$AI$9),IF(VLOOKUP(Tipy!AF78,'Kategórie hráčov'!$A$2:$B$55,2,FALSE)=30,30,20),0))</f>
        <v/>
      </c>
      <c r="AJ84" s="131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134" t="str">
        <f>IF(ISBLANK($AK$3),"",IF(ISBLANK(Tipy!AB78),"-",SUM(AF84:AJ84)))</f>
        <v/>
      </c>
      <c r="AL84" s="133"/>
      <c r="AM84" s="130" t="str">
        <f>IF(ISBLANK($AR$3),"",IF(ISBLANK(Tipy!AH78),0,IF(AND(Tipy!AH78=Výsledky!$AP$3,Tipy!AJ78=Výsledky!$AR$3),60,0)))</f>
        <v/>
      </c>
      <c r="AN84" s="130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130" t="str">
        <f>IF(ISBLANK($AR$3),"",IF(OR(Tipy!AK78=Výsledky!$AM$6,Tipy!AK78=Výsledky!$AM$7,Tipy!AK78=Výsledky!$AM$8,Tipy!AK78=Výsledky!$AM$9),IF(VLOOKUP(Tipy!AK78,'Kategórie hráčov'!$A$2:$B$55,2,FALSE)=30,30,20),0))</f>
        <v/>
      </c>
      <c r="AP84" s="130" t="str">
        <f>IF(ISBLANK($AR$3),"",IF(OR(Tipy!AL78=Výsledky!$AP$6,Tipy!AL78=Výsledky!$AP$7,Tipy!AL78=Výsledky!$AP$8,Tipy!AL78=Výsledky!$AP$9),IF(VLOOKUP(Tipy!AL78,'Kategórie hráčov'!$A$2:$B$55,2,FALSE)=30,30,20),0))</f>
        <v/>
      </c>
      <c r="AQ84" s="131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134" t="str">
        <f>IF(ISBLANK($AR$3),"",IF(ISBLANK(Tipy!AH78),"-",SUM(AM84:AQ84)))</f>
        <v/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5" x14ac:dyDescent="0.2">
      <c r="A85" s="128">
        <f>Tipy!A79</f>
        <v>75</v>
      </c>
      <c r="B85" s="170" t="str">
        <f>IF(Tipy!B79="","",Tipy!B79)</f>
        <v>Yankojan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 t="str">
        <f>IF(ISBLANK($I$3),"",IF(ISBLANK(Tipy!D79),"-",SUM(D85:H85)))</f>
        <v>-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 t="str">
        <f>IF(ISBLANK($W$3),"",IF(ISBLANK(Tipy!P79),0,IF(AND(Tipy!P79=Výsledky!$U$3,Tipy!R79=Výsledky!$W$3),60,0)))</f>
        <v/>
      </c>
      <c r="S85" s="130" t="str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/>
      </c>
      <c r="T85" s="130" t="str">
        <f>IF(ISBLANK($W$3),"",IF(OR(Tipy!S79=Výsledky!$R$6,Tipy!S79=Výsledky!$R$7,Tipy!S79=Výsledky!$R$8,Tipy!S79=Výsledky!$R$9),IF(VLOOKUP(Tipy!S79,'Kategórie hráčov'!$A$2:$B$55,2,FALSE)=30,30,20),0))</f>
        <v/>
      </c>
      <c r="U85" s="130" t="str">
        <f>IF(ISBLANK($W$3),"",IF(OR(Tipy!T79=Výsledky!$U$6,Tipy!T79=Výsledky!$U$7,Tipy!T79=Výsledky!$U$8,Tipy!T79=Výsledky!$U$9),IF(VLOOKUP(Tipy!T79,'Kategórie hráčov'!$A$2:$B$55,2,FALSE)=30,30,20),0))</f>
        <v/>
      </c>
      <c r="V85" s="131" t="str">
        <f>IF(ISBLANK($W$3),"",IF(ISBLANK(Tipy!J79),0,IF(OR(AND(Tipy!P79=Výsledky!$U$3,OR(Tipy!R79=Výsledky!$W$3+1,Tipy!R79=Výsledky!$W$3-1)),AND(Tipy!R79=Výsledky!$W$3,OR(Tipy!P79=Výsledky!$U$3+1,Tipy!P79=Výsledky!$U$3-1))),10,0)))</f>
        <v/>
      </c>
      <c r="W85" s="134" t="str">
        <f>IF(ISBLANK($W$3),"",IF(ISBLANK(Tipy!P79),"-",SUM(R85:V85)))</f>
        <v/>
      </c>
      <c r="X85" s="133"/>
      <c r="Y85" s="130" t="str">
        <f>IF(ISBLANK($AD$3),"",IF(ISBLANK(Tipy!V79),0,IF(AND(Tipy!V79=Výsledky!$AB$3,Tipy!X79=Výsledky!$AD$3),60,0)))</f>
        <v/>
      </c>
      <c r="Z85" s="130" t="str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/>
      </c>
      <c r="AA85" s="130" t="str">
        <f>IF(ISBLANK($AD$3),"",IF(OR(Tipy!Y79=Výsledky!$Y$6,Tipy!Y79=Výsledky!$Y$7,Tipy!Y79=Výsledky!$Y$8,Tipy!Y79=Výsledky!$Y$9),IF(VLOOKUP(Tipy!Y79,'Kategórie hráčov'!$A$2:$B$55,2,FALSE)=30,30,20),0))</f>
        <v/>
      </c>
      <c r="AB85" s="130" t="str">
        <f>IF(ISBLANK($AD$3),"",IF(OR(Tipy!Z79=Výsledky!$AB$6,Tipy!Z79=Výsledky!$AB$7,Tipy!Z79=Výsledky!$AB$8,Tipy!Z79=Výsledky!$AB$9),IF(VLOOKUP(Tipy!Z79,'Kategórie hráčov'!$A$2:$B$55,2,FALSE)=30,30,20),0))</f>
        <v/>
      </c>
      <c r="AC85" s="131" t="str">
        <f>IF(ISBLANK($AD$3),"",IF(ISBLANK(Tipy!V79),0,IF(OR(AND(Tipy!V79=Výsledky!$AB$3,OR(Tipy!X79=Výsledky!$AD$3+1,Tipy!X79=Výsledky!$AD$3-1)),AND(Tipy!X79=Výsledky!$AD$3,OR(Tipy!V79=Výsledky!$AB$3+1,Tipy!V79=Výsledky!$AB$3-1))),10,0)))</f>
        <v/>
      </c>
      <c r="AD85" s="134" t="str">
        <f>IF(ISBLANK($AD$3),"",IF(ISBLANK(Tipy!V79),"-",SUM(Y85:AC85)))</f>
        <v/>
      </c>
      <c r="AE85" s="133"/>
      <c r="AF85" s="130" t="str">
        <f>IF(ISBLANK($AK$3),"",IF(ISBLANK(Tipy!AB79),0,IF(AND(Tipy!AB79=Výsledky!$AI$3,Tipy!AD79=Výsledky!$AK$3),60,0)))</f>
        <v/>
      </c>
      <c r="AG85" s="130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130" t="str">
        <f>IF(ISBLANK($AK$3),"",IF(OR(Tipy!AE79=Výsledky!$AF$6,Tipy!AE79=Výsledky!$AF$7,Tipy!AE79=Výsledky!$AF$8,Tipy!AE79=Výsledky!$AF$9),IF(VLOOKUP(Tipy!AE79,'Kategórie hráčov'!$A$2:$B$55,2,FALSE)=30,30,20),0))</f>
        <v/>
      </c>
      <c r="AI85" s="130" t="str">
        <f>IF(ISBLANK($AK$3),"",IF(OR(Tipy!AF79=Výsledky!$AI$6,Tipy!AF79=Výsledky!$AI$7,Tipy!AF79=Výsledky!$AI$8,Tipy!AF79=Výsledky!$AI$9),IF(VLOOKUP(Tipy!AF79,'Kategórie hráčov'!$A$2:$B$55,2,FALSE)=30,30,20),0))</f>
        <v/>
      </c>
      <c r="AJ85" s="131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134" t="str">
        <f>IF(ISBLANK($AK$3),"",IF(ISBLANK(Tipy!AB79),"-",SUM(AF85:AJ85)))</f>
        <v/>
      </c>
      <c r="AL85" s="133"/>
      <c r="AM85" s="130" t="str">
        <f>IF(ISBLANK($AR$3),"",IF(ISBLANK(Tipy!AH79),0,IF(AND(Tipy!AH79=Výsledky!$AP$3,Tipy!AJ79=Výsledky!$AR$3),60,0)))</f>
        <v/>
      </c>
      <c r="AN85" s="130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130" t="str">
        <f>IF(ISBLANK($AR$3),"",IF(OR(Tipy!AK79=Výsledky!$AM$6,Tipy!AK79=Výsledky!$AM$7,Tipy!AK79=Výsledky!$AM$8,Tipy!AK79=Výsledky!$AM$9),IF(VLOOKUP(Tipy!AK79,'Kategórie hráčov'!$A$2:$B$55,2,FALSE)=30,30,20),0))</f>
        <v/>
      </c>
      <c r="AP85" s="130" t="str">
        <f>IF(ISBLANK($AR$3),"",IF(OR(Tipy!AL79=Výsledky!$AP$6,Tipy!AL79=Výsledky!$AP$7,Tipy!AL79=Výsledky!$AP$8,Tipy!AL79=Výsledky!$AP$9),IF(VLOOKUP(Tipy!AL79,'Kategórie hráčov'!$A$2:$B$55,2,FALSE)=30,30,20),0))</f>
        <v/>
      </c>
      <c r="AQ85" s="131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134" t="str">
        <f>IF(ISBLANK($AR$3),"",IF(ISBLANK(Tipy!AH79),"-",SUM(AM85:AQ85)))</f>
        <v/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5" x14ac:dyDescent="0.2">
      <c r="A86" s="128">
        <f>Tipy!A80</f>
        <v>16</v>
      </c>
      <c r="B86" s="170" t="str">
        <f>IF(Tipy!B80="","",Tipy!B80)</f>
        <v>Zamči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30">
        <f>IF(ISBLANK($I$3),"",IF(OR(Tipy!G80=Výsledky!$D$6,Tipy!G80=Výsledky!$D$7,Tipy!G80=Výsledky!$D$8,Tipy!G80=Výsledky!$D$9),IF(VLOOKUP(Tipy!G80,'Kategórie hráčov'!$A$2:$B$55,2,FALSE)=30,30,20),0))</f>
        <v>20</v>
      </c>
      <c r="G86" s="130">
        <f>IF(ISBLANK($I$3),"",IF(OR(Tipy!H80=Výsledky!$G$6,Tipy!H80=Výsledky!$G$7,Tipy!H80=Výsledky!$G$8,Tipy!H80=Výsledky!$G$9),IF(VLOOKUP(Tipy!H80,'Kategórie hráčov'!$A$2:$B$55,2,FALSE)=30,30,20),0))</f>
        <v>20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32">
        <f>IF(ISBLANK($I$3),"",IF(ISBLANK(Tipy!D80),"-",SUM(D86:H86)))</f>
        <v>40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 t="str">
        <f>IF(ISBLANK($P$3),"",IF(ISBLANK(Tipy!J80),"-",SUM(K86:O86)))</f>
        <v>-</v>
      </c>
      <c r="Q86" s="133"/>
      <c r="R86" s="130" t="str">
        <f>IF(ISBLANK($W$3),"",IF(ISBLANK(Tipy!P80),0,IF(AND(Tipy!P80=Výsledky!$U$3,Tipy!R80=Výsledky!$W$3),60,0)))</f>
        <v/>
      </c>
      <c r="S86" s="130" t="str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/>
      </c>
      <c r="T86" s="130" t="str">
        <f>IF(ISBLANK($W$3),"",IF(OR(Tipy!S80=Výsledky!$R$6,Tipy!S80=Výsledky!$R$7,Tipy!S80=Výsledky!$R$8,Tipy!S80=Výsledky!$R$9),IF(VLOOKUP(Tipy!S80,'Kategórie hráčov'!$A$2:$B$55,2,FALSE)=30,30,20),0))</f>
        <v/>
      </c>
      <c r="U86" s="130" t="str">
        <f>IF(ISBLANK($W$3),"",IF(OR(Tipy!T80=Výsledky!$U$6,Tipy!T80=Výsledky!$U$7,Tipy!T80=Výsledky!$U$8,Tipy!T80=Výsledky!$U$9),IF(VLOOKUP(Tipy!T80,'Kategórie hráčov'!$A$2:$B$55,2,FALSE)=30,30,20),0))</f>
        <v/>
      </c>
      <c r="V86" s="131" t="str">
        <f>IF(ISBLANK($W$3),"",IF(ISBLANK(Tipy!J80),0,IF(OR(AND(Tipy!P80=Výsledky!$U$3,OR(Tipy!R80=Výsledky!$W$3+1,Tipy!R80=Výsledky!$W$3-1)),AND(Tipy!R80=Výsledky!$W$3,OR(Tipy!P80=Výsledky!$U$3+1,Tipy!P80=Výsledky!$U$3-1))),10,0)))</f>
        <v/>
      </c>
      <c r="W86" s="134" t="str">
        <f>IF(ISBLANK($W$3),"",IF(ISBLANK(Tipy!P80),"-",SUM(R86:V86)))</f>
        <v/>
      </c>
      <c r="X86" s="133"/>
      <c r="Y86" s="130" t="str">
        <f>IF(ISBLANK($AD$3),"",IF(ISBLANK(Tipy!V80),0,IF(AND(Tipy!V80=Výsledky!$AB$3,Tipy!X80=Výsledky!$AD$3),60,0)))</f>
        <v/>
      </c>
      <c r="Z86" s="130" t="str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/>
      </c>
      <c r="AA86" s="130" t="str">
        <f>IF(ISBLANK($AD$3),"",IF(OR(Tipy!Y80=Výsledky!$Y$6,Tipy!Y80=Výsledky!$Y$7,Tipy!Y80=Výsledky!$Y$8,Tipy!Y80=Výsledky!$Y$9),IF(VLOOKUP(Tipy!Y80,'Kategórie hráčov'!$A$2:$B$55,2,FALSE)=30,30,20),0))</f>
        <v/>
      </c>
      <c r="AB86" s="130" t="str">
        <f>IF(ISBLANK($AD$3),"",IF(OR(Tipy!Z80=Výsledky!$AB$6,Tipy!Z80=Výsledky!$AB$7,Tipy!Z80=Výsledky!$AB$8,Tipy!Z80=Výsledky!$AB$9),IF(VLOOKUP(Tipy!Z80,'Kategórie hráčov'!$A$2:$B$55,2,FALSE)=30,30,20),0))</f>
        <v/>
      </c>
      <c r="AC86" s="131" t="str">
        <f>IF(ISBLANK($AD$3),"",IF(ISBLANK(Tipy!V80),0,IF(OR(AND(Tipy!V80=Výsledky!$AB$3,OR(Tipy!X80=Výsledky!$AD$3+1,Tipy!X80=Výsledky!$AD$3-1)),AND(Tipy!X80=Výsledky!$AD$3,OR(Tipy!V80=Výsledky!$AB$3+1,Tipy!V80=Výsledky!$AB$3-1))),10,0)))</f>
        <v/>
      </c>
      <c r="AD86" s="134" t="str">
        <f>IF(ISBLANK($AD$3),"",IF(ISBLANK(Tipy!V80),"-",SUM(Y86:AC86)))</f>
        <v/>
      </c>
      <c r="AE86" s="133"/>
      <c r="AF86" s="130" t="str">
        <f>IF(ISBLANK($AK$3),"",IF(ISBLANK(Tipy!AB80),0,IF(AND(Tipy!AB80=Výsledky!$AI$3,Tipy!AD80=Výsledky!$AK$3),60,0)))</f>
        <v/>
      </c>
      <c r="AG86" s="130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130" t="str">
        <f>IF(ISBLANK($AK$3),"",IF(OR(Tipy!AE80=Výsledky!$AF$6,Tipy!AE80=Výsledky!$AF$7,Tipy!AE80=Výsledky!$AF$8,Tipy!AE80=Výsledky!$AF$9),IF(VLOOKUP(Tipy!AE80,'Kategórie hráčov'!$A$2:$B$55,2,FALSE)=30,30,20),0))</f>
        <v/>
      </c>
      <c r="AI86" s="130" t="str">
        <f>IF(ISBLANK($AK$3),"",IF(OR(Tipy!AF80=Výsledky!$AI$6,Tipy!AF80=Výsledky!$AI$7,Tipy!AF80=Výsledky!$AI$8,Tipy!AF80=Výsledky!$AI$9),IF(VLOOKUP(Tipy!AF80,'Kategórie hráčov'!$A$2:$B$55,2,FALSE)=30,30,20),0))</f>
        <v/>
      </c>
      <c r="AJ86" s="131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134" t="str">
        <f>IF(ISBLANK($AK$3),"",IF(ISBLANK(Tipy!AB80),"-",SUM(AF86:AJ86)))</f>
        <v/>
      </c>
      <c r="AL86" s="133"/>
      <c r="AM86" s="130" t="str">
        <f>IF(ISBLANK($AR$3),"",IF(ISBLANK(Tipy!AH80),0,IF(AND(Tipy!AH80=Výsledky!$AP$3,Tipy!AJ80=Výsledky!$AR$3),60,0)))</f>
        <v/>
      </c>
      <c r="AN86" s="130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130" t="str">
        <f>IF(ISBLANK($AR$3),"",IF(OR(Tipy!AK80=Výsledky!$AM$6,Tipy!AK80=Výsledky!$AM$7,Tipy!AK80=Výsledky!$AM$8,Tipy!AK80=Výsledky!$AM$9),IF(VLOOKUP(Tipy!AK80,'Kategórie hráčov'!$A$2:$B$55,2,FALSE)=30,30,20),0))</f>
        <v/>
      </c>
      <c r="AP86" s="130" t="str">
        <f>IF(ISBLANK($AR$3),"",IF(OR(Tipy!AL80=Výsledky!$AP$6,Tipy!AL80=Výsledky!$AP$7,Tipy!AL80=Výsledky!$AP$8,Tipy!AL80=Výsledky!$AP$9),IF(VLOOKUP(Tipy!AL80,'Kategórie hráčov'!$A$2:$B$55,2,FALSE)=30,30,20),0))</f>
        <v/>
      </c>
      <c r="AQ86" s="131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134" t="str">
        <f>IF(ISBLANK($AR$3),"",IF(ISBLANK(Tipy!AH80),"-",SUM(AM86:AQ86)))</f>
        <v/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5" x14ac:dyDescent="0.2">
      <c r="A87" s="128">
        <f>Tipy!A81</f>
        <v>49</v>
      </c>
      <c r="B87" s="170" t="str">
        <f>IF(Tipy!B81="","",Tipy!B81)</f>
        <v>zoso13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30">
        <f>IF(ISBLANK($I$3),"",IF(OR(Tipy!G81=Výsledky!$D$6,Tipy!G81=Výsledky!$D$7,Tipy!G81=Výsledky!$D$8,Tipy!G81=Výsledky!$D$9),IF(VLOOKUP(Tipy!G81,'Kategórie hráčov'!$A$2:$B$55,2,FALSE)=30,30,20),0))</f>
        <v>20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32">
        <f>IF(ISBLANK($I$3),"",IF(ISBLANK(Tipy!D81),"-",SUM(D87:H87)))</f>
        <v>50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 t="str">
        <f>IF(ISBLANK($W$3),"",IF(ISBLANK(Tipy!P81),0,IF(AND(Tipy!P81=Výsledky!$U$3,Tipy!R81=Výsledky!$W$3),60,0)))</f>
        <v/>
      </c>
      <c r="S87" s="130" t="str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/>
      </c>
      <c r="T87" s="130" t="str">
        <f>IF(ISBLANK($W$3),"",IF(OR(Tipy!S81=Výsledky!$R$6,Tipy!S81=Výsledky!$R$7,Tipy!S81=Výsledky!$R$8,Tipy!S81=Výsledky!$R$9),IF(VLOOKUP(Tipy!S81,'Kategórie hráčov'!$A$2:$B$55,2,FALSE)=30,30,20),0))</f>
        <v/>
      </c>
      <c r="U87" s="130" t="str">
        <f>IF(ISBLANK($W$3),"",IF(OR(Tipy!T81=Výsledky!$U$6,Tipy!T81=Výsledky!$U$7,Tipy!T81=Výsledky!$U$8,Tipy!T81=Výsledky!$U$9),IF(VLOOKUP(Tipy!T81,'Kategórie hráčov'!$A$2:$B$55,2,FALSE)=30,30,20),0))</f>
        <v/>
      </c>
      <c r="V87" s="131" t="str">
        <f>IF(ISBLANK($W$3),"",IF(ISBLANK(Tipy!J81),0,IF(OR(AND(Tipy!P81=Výsledky!$U$3,OR(Tipy!R81=Výsledky!$W$3+1,Tipy!R81=Výsledky!$W$3-1)),AND(Tipy!R81=Výsledky!$W$3,OR(Tipy!P81=Výsledky!$U$3+1,Tipy!P81=Výsledky!$U$3-1))),10,0)))</f>
        <v/>
      </c>
      <c r="W87" s="134" t="str">
        <f>IF(ISBLANK($W$3),"",IF(ISBLANK(Tipy!P81),"-",SUM(R87:V87)))</f>
        <v/>
      </c>
      <c r="X87" s="133"/>
      <c r="Y87" s="130" t="str">
        <f>IF(ISBLANK($AD$3),"",IF(ISBLANK(Tipy!V81),0,IF(AND(Tipy!V81=Výsledky!$AB$3,Tipy!X81=Výsledky!$AD$3),60,0)))</f>
        <v/>
      </c>
      <c r="Z87" s="130" t="str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/>
      </c>
      <c r="AA87" s="130" t="str">
        <f>IF(ISBLANK($AD$3),"",IF(OR(Tipy!Y81=Výsledky!$Y$6,Tipy!Y81=Výsledky!$Y$7,Tipy!Y81=Výsledky!$Y$8,Tipy!Y81=Výsledky!$Y$9),IF(VLOOKUP(Tipy!Y81,'Kategórie hráčov'!$A$2:$B$55,2,FALSE)=30,30,20),0))</f>
        <v/>
      </c>
      <c r="AB87" s="130" t="str">
        <f>IF(ISBLANK($AD$3),"",IF(OR(Tipy!Z81=Výsledky!$AB$6,Tipy!Z81=Výsledky!$AB$7,Tipy!Z81=Výsledky!$AB$8,Tipy!Z81=Výsledky!$AB$9),IF(VLOOKUP(Tipy!Z81,'Kategórie hráčov'!$A$2:$B$55,2,FALSE)=30,30,20),0))</f>
        <v/>
      </c>
      <c r="AC87" s="131" t="str">
        <f>IF(ISBLANK($AD$3),"",IF(ISBLANK(Tipy!V81),0,IF(OR(AND(Tipy!V81=Výsledky!$AB$3,OR(Tipy!X81=Výsledky!$AD$3+1,Tipy!X81=Výsledky!$AD$3-1)),AND(Tipy!X81=Výsledky!$AD$3,OR(Tipy!V81=Výsledky!$AB$3+1,Tipy!V81=Výsledky!$AB$3-1))),10,0)))</f>
        <v/>
      </c>
      <c r="AD87" s="134" t="str">
        <f>IF(ISBLANK($AD$3),"",IF(ISBLANK(Tipy!V81),"-",SUM(Y87:AC87)))</f>
        <v/>
      </c>
      <c r="AE87" s="133"/>
      <c r="AF87" s="130" t="str">
        <f>IF(ISBLANK($AK$3),"",IF(ISBLANK(Tipy!AB81),0,IF(AND(Tipy!AB81=Výsledky!$AI$3,Tipy!AD81=Výsledky!$AK$3),60,0)))</f>
        <v/>
      </c>
      <c r="AG87" s="130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130" t="str">
        <f>IF(ISBLANK($AK$3),"",IF(OR(Tipy!AE81=Výsledky!$AF$6,Tipy!AE81=Výsledky!$AF$7,Tipy!AE81=Výsledky!$AF$8,Tipy!AE81=Výsledky!$AF$9),IF(VLOOKUP(Tipy!AE81,'Kategórie hráčov'!$A$2:$B$55,2,FALSE)=30,30,20),0))</f>
        <v/>
      </c>
      <c r="AI87" s="130" t="str">
        <f>IF(ISBLANK($AK$3),"",IF(OR(Tipy!AF81=Výsledky!$AI$6,Tipy!AF81=Výsledky!$AI$7,Tipy!AF81=Výsledky!$AI$8,Tipy!AF81=Výsledky!$AI$9),IF(VLOOKUP(Tipy!AF81,'Kategórie hráčov'!$A$2:$B$55,2,FALSE)=30,30,20),0))</f>
        <v/>
      </c>
      <c r="AJ87" s="131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134" t="str">
        <f>IF(ISBLANK($AK$3),"",IF(ISBLANK(Tipy!AB81),"-",SUM(AF87:AJ87)))</f>
        <v/>
      </c>
      <c r="AL87" s="133"/>
      <c r="AM87" s="130" t="str">
        <f>IF(ISBLANK($AR$3),"",IF(ISBLANK(Tipy!AH81),0,IF(AND(Tipy!AH81=Výsledky!$AP$3,Tipy!AJ81=Výsledky!$AR$3),60,0)))</f>
        <v/>
      </c>
      <c r="AN87" s="130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130" t="str">
        <f>IF(ISBLANK($AR$3),"",IF(OR(Tipy!AK81=Výsledky!$AM$6,Tipy!AK81=Výsledky!$AM$7,Tipy!AK81=Výsledky!$AM$8,Tipy!AK81=Výsledky!$AM$9),IF(VLOOKUP(Tipy!AK81,'Kategórie hráčov'!$A$2:$B$55,2,FALSE)=30,30,20),0))</f>
        <v/>
      </c>
      <c r="AP87" s="130" t="str">
        <f>IF(ISBLANK($AR$3),"",IF(OR(Tipy!AL81=Výsledky!$AP$6,Tipy!AL81=Výsledky!$AP$7,Tipy!AL81=Výsledky!$AP$8,Tipy!AL81=Výsledky!$AP$9),IF(VLOOKUP(Tipy!AL81,'Kategórie hráčov'!$A$2:$B$55,2,FALSE)=30,30,20),0))</f>
        <v/>
      </c>
      <c r="AQ87" s="131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134" t="str">
        <f>IF(ISBLANK($AR$3),"",IF(ISBLANK(Tipy!AH81),"-",SUM(AM87:AQ87)))</f>
        <v/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5" x14ac:dyDescent="0.2">
      <c r="A88" s="128" t="str">
        <f>Tipy!A82</f>
        <v/>
      </c>
      <c r="B88" s="170" t="str">
        <f>IF(Tipy!B82="","",Tipy!B82)</f>
        <v/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0</v>
      </c>
      <c r="G88" s="130">
        <f>IF(ISBLANK($I$3),"",IF(OR(Tipy!H82=Výsledky!$G$6,Tipy!H82=Výsledky!$G$7,Tipy!H82=Výsledky!$G$8,Tipy!H82=Výsledky!$G$9),IF(VLOOKUP(Tipy!H82,'Kategórie hráčov'!$A$2:$B$55,2,FALSE)=30,30,20),0))</f>
        <v>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 t="str">
        <f>IF(ISBLANK($I$3),"",IF(ISBLANK(Tipy!D82),"-",SUM(D88:H88)))</f>
        <v>-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 t="str">
        <f>IF(ISBLANK($P$3),"",IF(ISBLANK(Tipy!J82),"-",SUM(K88:O88)))</f>
        <v>-</v>
      </c>
      <c r="Q88" s="133"/>
      <c r="R88" s="130" t="str">
        <f>IF(ISBLANK($W$3),"",IF(ISBLANK(Tipy!P82),0,IF(AND(Tipy!P82=Výsledky!$U$3,Tipy!R82=Výsledky!$W$3),60,0)))</f>
        <v/>
      </c>
      <c r="S88" s="130" t="str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/>
      </c>
      <c r="T88" s="130" t="str">
        <f>IF(ISBLANK($W$3),"",IF(OR(Tipy!S82=Výsledky!$R$6,Tipy!S82=Výsledky!$R$7,Tipy!S82=Výsledky!$R$8,Tipy!S82=Výsledky!$R$9),IF(VLOOKUP(Tipy!S82,'Kategórie hráčov'!$A$2:$B$55,2,FALSE)=30,30,20),0))</f>
        <v/>
      </c>
      <c r="U88" s="130" t="str">
        <f>IF(ISBLANK($W$3),"",IF(OR(Tipy!T82=Výsledky!$U$6,Tipy!T82=Výsledky!$U$7,Tipy!T82=Výsledky!$U$8,Tipy!T82=Výsledky!$U$9),IF(VLOOKUP(Tipy!T82,'Kategórie hráčov'!$A$2:$B$55,2,FALSE)=30,30,20),0))</f>
        <v/>
      </c>
      <c r="V88" s="131" t="str">
        <f>IF(ISBLANK($W$3),"",IF(ISBLANK(Tipy!J82),0,IF(OR(AND(Tipy!P82=Výsledky!$U$3,OR(Tipy!R82=Výsledky!$W$3+1,Tipy!R82=Výsledky!$W$3-1)),AND(Tipy!R82=Výsledky!$W$3,OR(Tipy!P82=Výsledky!$U$3+1,Tipy!P82=Výsledky!$U$3-1))),10,0)))</f>
        <v/>
      </c>
      <c r="W88" s="134" t="str">
        <f>IF(ISBLANK($W$3),"",IF(ISBLANK(Tipy!P82),"-",SUM(R88:V88)))</f>
        <v/>
      </c>
      <c r="X88" s="133"/>
      <c r="Y88" s="130" t="str">
        <f>IF(ISBLANK($AD$3),"",IF(ISBLANK(Tipy!V82),0,IF(AND(Tipy!V82=Výsledky!$AB$3,Tipy!X82=Výsledky!$AD$3),60,0)))</f>
        <v/>
      </c>
      <c r="Z88" s="130" t="str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/>
      </c>
      <c r="AA88" s="130" t="str">
        <f>IF(ISBLANK($AD$3),"",IF(OR(Tipy!Y82=Výsledky!$Y$6,Tipy!Y82=Výsledky!$Y$7,Tipy!Y82=Výsledky!$Y$8,Tipy!Y82=Výsledky!$Y$9),IF(VLOOKUP(Tipy!Y82,'Kategórie hráčov'!$A$2:$B$55,2,FALSE)=30,30,20),0))</f>
        <v/>
      </c>
      <c r="AB88" s="130" t="str">
        <f>IF(ISBLANK($AD$3),"",IF(OR(Tipy!Z82=Výsledky!$AB$6,Tipy!Z82=Výsledky!$AB$7,Tipy!Z82=Výsledky!$AB$8,Tipy!Z82=Výsledky!$AB$9),IF(VLOOKUP(Tipy!Z82,'Kategórie hráčov'!$A$2:$B$55,2,FALSE)=30,30,20),0))</f>
        <v/>
      </c>
      <c r="AC88" s="131" t="str">
        <f>IF(ISBLANK($AD$3),"",IF(ISBLANK(Tipy!V82),0,IF(OR(AND(Tipy!V82=Výsledky!$AB$3,OR(Tipy!X82=Výsledky!$AD$3+1,Tipy!X82=Výsledky!$AD$3-1)),AND(Tipy!X82=Výsledky!$AD$3,OR(Tipy!V82=Výsledky!$AB$3+1,Tipy!V82=Výsledky!$AB$3-1))),10,0)))</f>
        <v/>
      </c>
      <c r="AD88" s="134" t="str">
        <f>IF(ISBLANK($AD$3),"",IF(ISBLANK(Tipy!V82),"-",SUM(Y88:AC88)))</f>
        <v/>
      </c>
      <c r="AE88" s="133"/>
      <c r="AF88" s="130" t="str">
        <f>IF(ISBLANK($AK$3),"",IF(ISBLANK(Tipy!AB82),0,IF(AND(Tipy!AB82=Výsledky!$AI$3,Tipy!AD82=Výsledky!$AK$3),60,0)))</f>
        <v/>
      </c>
      <c r="AG88" s="130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130" t="str">
        <f>IF(ISBLANK($AK$3),"",IF(OR(Tipy!AE82=Výsledky!$AF$6,Tipy!AE82=Výsledky!$AF$7,Tipy!AE82=Výsledky!$AF$8,Tipy!AE82=Výsledky!$AF$9),IF(VLOOKUP(Tipy!AE82,'Kategórie hráčov'!$A$2:$B$55,2,FALSE)=30,30,20),0))</f>
        <v/>
      </c>
      <c r="AI88" s="130" t="str">
        <f>IF(ISBLANK($AK$3),"",IF(OR(Tipy!AF82=Výsledky!$AI$6,Tipy!AF82=Výsledky!$AI$7,Tipy!AF82=Výsledky!$AI$8,Tipy!AF82=Výsledky!$AI$9),IF(VLOOKUP(Tipy!AF82,'Kategórie hráčov'!$A$2:$B$55,2,FALSE)=30,30,20),0))</f>
        <v/>
      </c>
      <c r="AJ88" s="131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134" t="str">
        <f>IF(ISBLANK($AK$3),"",IF(ISBLANK(Tipy!AB82),"-",SUM(AF88:AJ88)))</f>
        <v/>
      </c>
      <c r="AL88" s="133"/>
      <c r="AM88" s="130" t="str">
        <f>IF(ISBLANK($AR$3),"",IF(ISBLANK(Tipy!AH82),0,IF(AND(Tipy!AH82=Výsledky!$AP$3,Tipy!AJ82=Výsledky!$AR$3),60,0)))</f>
        <v/>
      </c>
      <c r="AN88" s="130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130" t="str">
        <f>IF(ISBLANK($AR$3),"",IF(OR(Tipy!AK82=Výsledky!$AM$6,Tipy!AK82=Výsledky!$AM$7,Tipy!AK82=Výsledky!$AM$8,Tipy!AK82=Výsledky!$AM$9),IF(VLOOKUP(Tipy!AK82,'Kategórie hráčov'!$A$2:$B$55,2,FALSE)=30,30,20),0))</f>
        <v/>
      </c>
      <c r="AP88" s="130" t="str">
        <f>IF(ISBLANK($AR$3),"",IF(OR(Tipy!AL82=Výsledky!$AP$6,Tipy!AL82=Výsledky!$AP$7,Tipy!AL82=Výsledky!$AP$8,Tipy!AL82=Výsledky!$AP$9),IF(VLOOKUP(Tipy!AL82,'Kategórie hráčov'!$A$2:$B$55,2,FALSE)=30,30,20),0))</f>
        <v/>
      </c>
      <c r="AQ88" s="131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134" t="str">
        <f>IF(ISBLANK($AR$3),"",IF(ISBLANK(Tipy!AH82),"-",SUM(AM88:AQ88)))</f>
        <v/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5" x14ac:dyDescent="0.2">
      <c r="A89" s="128" t="str">
        <f>Tipy!A83</f>
        <v/>
      </c>
      <c r="B89" s="170" t="str">
        <f>IF(Tipy!B83="","",Tipy!B83)</f>
        <v/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30">
        <f>IF(ISBLANK($I$3),"",IF(OR(Tipy!G83=Výsledky!$D$6,Tipy!G83=Výsledky!$D$7,Tipy!G83=Výsledky!$D$8,Tipy!G83=Výsledky!$D$9),IF(VLOOKUP(Tipy!G83,'Kategórie hráčov'!$A$2:$B$55,2,FALSE)=30,30,20),0))</f>
        <v>0</v>
      </c>
      <c r="G89" s="130">
        <f>IF(ISBLANK($I$3),"",IF(OR(Tipy!H83=Výsledky!$G$6,Tipy!H83=Výsledky!$G$7,Tipy!H83=Výsledky!$G$8,Tipy!H83=Výsledky!$G$9),IF(VLOOKUP(Tipy!H83,'Kategórie hráčov'!$A$2:$B$55,2,FALSE)=30,30,20),0))</f>
        <v>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32" t="str">
        <f>IF(ISBLANK($I$3),"",IF(ISBLANK(Tipy!D83),"-",SUM(D89:H89)))</f>
        <v>-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 t="str">
        <f>IF(ISBLANK($P$3),"",IF(ISBLANK(Tipy!J83),"-",SUM(K89:O89)))</f>
        <v>-</v>
      </c>
      <c r="Q89" s="133"/>
      <c r="R89" s="130" t="str">
        <f>IF(ISBLANK($W$3),"",IF(ISBLANK(Tipy!P83),0,IF(AND(Tipy!P83=Výsledky!$U$3,Tipy!R83=Výsledky!$W$3),60,0)))</f>
        <v/>
      </c>
      <c r="S89" s="130" t="str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/>
      </c>
      <c r="T89" s="130" t="str">
        <f>IF(ISBLANK($W$3),"",IF(OR(Tipy!S83=Výsledky!$R$6,Tipy!S83=Výsledky!$R$7,Tipy!S83=Výsledky!$R$8,Tipy!S83=Výsledky!$R$9),IF(VLOOKUP(Tipy!S83,'Kategórie hráčov'!$A$2:$B$55,2,FALSE)=30,30,20),0))</f>
        <v/>
      </c>
      <c r="U89" s="130" t="str">
        <f>IF(ISBLANK($W$3),"",IF(OR(Tipy!T83=Výsledky!$U$6,Tipy!T83=Výsledky!$U$7,Tipy!T83=Výsledky!$U$8,Tipy!T83=Výsledky!$U$9),IF(VLOOKUP(Tipy!T83,'Kategórie hráčov'!$A$2:$B$55,2,FALSE)=30,30,20),0))</f>
        <v/>
      </c>
      <c r="V89" s="131" t="str">
        <f>IF(ISBLANK($W$3),"",IF(ISBLANK(Tipy!J83),0,IF(OR(AND(Tipy!P83=Výsledky!$U$3,OR(Tipy!R83=Výsledky!$W$3+1,Tipy!R83=Výsledky!$W$3-1)),AND(Tipy!R83=Výsledky!$W$3,OR(Tipy!P83=Výsledky!$U$3+1,Tipy!P83=Výsledky!$U$3-1))),10,0)))</f>
        <v/>
      </c>
      <c r="W89" s="134" t="str">
        <f>IF(ISBLANK($W$3),"",IF(ISBLANK(Tipy!P83),"-",SUM(R89:V89)))</f>
        <v/>
      </c>
      <c r="X89" s="133"/>
      <c r="Y89" s="130" t="str">
        <f>IF(ISBLANK($AD$3),"",IF(ISBLANK(Tipy!V83),0,IF(AND(Tipy!V83=Výsledky!$AB$3,Tipy!X83=Výsledky!$AD$3),60,0)))</f>
        <v/>
      </c>
      <c r="Z89" s="130" t="str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/>
      </c>
      <c r="AA89" s="130" t="str">
        <f>IF(ISBLANK($AD$3),"",IF(OR(Tipy!Y83=Výsledky!$Y$6,Tipy!Y83=Výsledky!$Y$7,Tipy!Y83=Výsledky!$Y$8,Tipy!Y83=Výsledky!$Y$9),IF(VLOOKUP(Tipy!Y83,'Kategórie hráčov'!$A$2:$B$55,2,FALSE)=30,30,20),0))</f>
        <v/>
      </c>
      <c r="AB89" s="130" t="str">
        <f>IF(ISBLANK($AD$3),"",IF(OR(Tipy!Z83=Výsledky!$AB$6,Tipy!Z83=Výsledky!$AB$7,Tipy!Z83=Výsledky!$AB$8,Tipy!Z83=Výsledky!$AB$9),IF(VLOOKUP(Tipy!Z83,'Kategórie hráčov'!$A$2:$B$55,2,FALSE)=30,30,20),0))</f>
        <v/>
      </c>
      <c r="AC89" s="131" t="str">
        <f>IF(ISBLANK($AD$3),"",IF(ISBLANK(Tipy!V83),0,IF(OR(AND(Tipy!V83=Výsledky!$AB$3,OR(Tipy!X83=Výsledky!$AD$3+1,Tipy!X83=Výsledky!$AD$3-1)),AND(Tipy!X83=Výsledky!$AD$3,OR(Tipy!V83=Výsledky!$AB$3+1,Tipy!V83=Výsledky!$AB$3-1))),10,0)))</f>
        <v/>
      </c>
      <c r="AD89" s="134" t="str">
        <f>IF(ISBLANK($AD$3),"",IF(ISBLANK(Tipy!V83),"-",SUM(Y89:AC89)))</f>
        <v/>
      </c>
      <c r="AE89" s="133"/>
      <c r="AF89" s="130" t="str">
        <f>IF(ISBLANK($AK$3),"",IF(ISBLANK(Tipy!AB83),0,IF(AND(Tipy!AB83=Výsledky!$AI$3,Tipy!AD83=Výsledky!$AK$3),60,0)))</f>
        <v/>
      </c>
      <c r="AG89" s="130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130" t="str">
        <f>IF(ISBLANK($AK$3),"",IF(OR(Tipy!AE83=Výsledky!$AF$6,Tipy!AE83=Výsledky!$AF$7,Tipy!AE83=Výsledky!$AF$8,Tipy!AE83=Výsledky!$AF$9),IF(VLOOKUP(Tipy!AE83,'Kategórie hráčov'!$A$2:$B$55,2,FALSE)=30,30,20),0))</f>
        <v/>
      </c>
      <c r="AI89" s="130" t="str">
        <f>IF(ISBLANK($AK$3),"",IF(OR(Tipy!AF83=Výsledky!$AI$6,Tipy!AF83=Výsledky!$AI$7,Tipy!AF83=Výsledky!$AI$8,Tipy!AF83=Výsledky!$AI$9),IF(VLOOKUP(Tipy!AF83,'Kategórie hráčov'!$A$2:$B$55,2,FALSE)=30,30,20),0))</f>
        <v/>
      </c>
      <c r="AJ89" s="131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134" t="str">
        <f>IF(ISBLANK($AK$3),"",IF(ISBLANK(Tipy!AB83),"-",SUM(AF89:AJ89)))</f>
        <v/>
      </c>
      <c r="AL89" s="133"/>
      <c r="AM89" s="130" t="str">
        <f>IF(ISBLANK($AR$3),"",IF(ISBLANK(Tipy!AH83),0,IF(AND(Tipy!AH83=Výsledky!$AP$3,Tipy!AJ83=Výsledky!$AR$3),60,0)))</f>
        <v/>
      </c>
      <c r="AN89" s="130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130" t="str">
        <f>IF(ISBLANK($AR$3),"",IF(OR(Tipy!AK83=Výsledky!$AM$6,Tipy!AK83=Výsledky!$AM$7,Tipy!AK83=Výsledky!$AM$8,Tipy!AK83=Výsledky!$AM$9),IF(VLOOKUP(Tipy!AK83,'Kategórie hráčov'!$A$2:$B$55,2,FALSE)=30,30,20),0))</f>
        <v/>
      </c>
      <c r="AP89" s="130" t="str">
        <f>IF(ISBLANK($AR$3),"",IF(OR(Tipy!AL83=Výsledky!$AP$6,Tipy!AL83=Výsledky!$AP$7,Tipy!AL83=Výsledky!$AP$8,Tipy!AL83=Výsledky!$AP$9),IF(VLOOKUP(Tipy!AL83,'Kategórie hráčov'!$A$2:$B$55,2,FALSE)=30,30,20),0))</f>
        <v/>
      </c>
      <c r="AQ89" s="131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134" t="str">
        <f>IF(ISBLANK($AR$3),"",IF(ISBLANK(Tipy!AH83),"-",SUM(AM89:AQ89)))</f>
        <v/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5" x14ac:dyDescent="0.2">
      <c r="A90" s="128" t="str">
        <f>Tipy!A84</f>
        <v/>
      </c>
      <c r="B90" s="170" t="str">
        <f>IF(Tipy!B84="","",Tipy!B84)</f>
        <v/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130">
        <f>IF(ISBLANK($I$3),"",IF(OR(Tipy!G84=Výsledky!$D$6,Tipy!G84=Výsledky!$D$7,Tipy!G84=Výsledky!$D$8,Tipy!G84=Výsledky!$D$9),IF(VLOOKUP(Tipy!G84,'Kategórie hráčov'!$A$2:$B$55,2,FALSE)=30,30,20),0))</f>
        <v>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32" t="str">
        <f>IF(ISBLANK($I$3),"",IF(ISBLANK(Tipy!D84),"-",SUM(D90:H90)))</f>
        <v>-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 t="str">
        <f>IF(ISBLANK($P$3),"",IF(ISBLANK(Tipy!J84),"-",SUM(K90:O90)))</f>
        <v>-</v>
      </c>
      <c r="Q90" s="133"/>
      <c r="R90" s="130" t="str">
        <f>IF(ISBLANK($W$3),"",IF(ISBLANK(Tipy!P84),0,IF(AND(Tipy!P84=Výsledky!$U$3,Tipy!R84=Výsledky!$W$3),60,0)))</f>
        <v/>
      </c>
      <c r="S90" s="130" t="str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/>
      </c>
      <c r="T90" s="130" t="str">
        <f>IF(ISBLANK($W$3),"",IF(OR(Tipy!S84=Výsledky!$R$6,Tipy!S84=Výsledky!$R$7,Tipy!S84=Výsledky!$R$8,Tipy!S84=Výsledky!$R$9),IF(VLOOKUP(Tipy!S84,'Kategórie hráčov'!$A$2:$B$55,2,FALSE)=30,30,20),0))</f>
        <v/>
      </c>
      <c r="U90" s="130" t="str">
        <f>IF(ISBLANK($W$3),"",IF(OR(Tipy!T84=Výsledky!$U$6,Tipy!T84=Výsledky!$U$7,Tipy!T84=Výsledky!$U$8,Tipy!T84=Výsledky!$U$9),IF(VLOOKUP(Tipy!T84,'Kategórie hráčov'!$A$2:$B$55,2,FALSE)=30,30,20),0))</f>
        <v/>
      </c>
      <c r="V90" s="131" t="str">
        <f>IF(ISBLANK($W$3),"",IF(ISBLANK(Tipy!J84),0,IF(OR(AND(Tipy!P84=Výsledky!$U$3,OR(Tipy!R84=Výsledky!$W$3+1,Tipy!R84=Výsledky!$W$3-1)),AND(Tipy!R84=Výsledky!$W$3,OR(Tipy!P84=Výsledky!$U$3+1,Tipy!P84=Výsledky!$U$3-1))),10,0)))</f>
        <v/>
      </c>
      <c r="W90" s="134" t="str">
        <f>IF(ISBLANK($W$3),"",IF(ISBLANK(Tipy!P84),"-",SUM(R90:V90)))</f>
        <v/>
      </c>
      <c r="X90" s="133"/>
      <c r="Y90" s="130" t="str">
        <f>IF(ISBLANK($AD$3),"",IF(ISBLANK(Tipy!V84),0,IF(AND(Tipy!V84=Výsledky!$AB$3,Tipy!X84=Výsledky!$AD$3),60,0)))</f>
        <v/>
      </c>
      <c r="Z90" s="130" t="str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/>
      </c>
      <c r="AA90" s="130" t="str">
        <f>IF(ISBLANK($AD$3),"",IF(OR(Tipy!Y84=Výsledky!$Y$6,Tipy!Y84=Výsledky!$Y$7,Tipy!Y84=Výsledky!$Y$8,Tipy!Y84=Výsledky!$Y$9),IF(VLOOKUP(Tipy!Y84,'Kategórie hráčov'!$A$2:$B$55,2,FALSE)=30,30,20),0))</f>
        <v/>
      </c>
      <c r="AB90" s="130" t="str">
        <f>IF(ISBLANK($AD$3),"",IF(OR(Tipy!Z84=Výsledky!$AB$6,Tipy!Z84=Výsledky!$AB$7,Tipy!Z84=Výsledky!$AB$8,Tipy!Z84=Výsledky!$AB$9),IF(VLOOKUP(Tipy!Z84,'Kategórie hráčov'!$A$2:$B$55,2,FALSE)=30,30,20),0))</f>
        <v/>
      </c>
      <c r="AC90" s="131" t="str">
        <f>IF(ISBLANK($AD$3),"",IF(ISBLANK(Tipy!V84),0,IF(OR(AND(Tipy!V84=Výsledky!$AB$3,OR(Tipy!X84=Výsledky!$AD$3+1,Tipy!X84=Výsledky!$AD$3-1)),AND(Tipy!X84=Výsledky!$AD$3,OR(Tipy!V84=Výsledky!$AB$3+1,Tipy!V84=Výsledky!$AB$3-1))),10,0)))</f>
        <v/>
      </c>
      <c r="AD90" s="134" t="str">
        <f>IF(ISBLANK($AD$3),"",IF(ISBLANK(Tipy!V84),"-",SUM(Y90:AC90)))</f>
        <v/>
      </c>
      <c r="AE90" s="133"/>
      <c r="AF90" s="130" t="str">
        <f>IF(ISBLANK($AK$3),"",IF(ISBLANK(Tipy!AB84),0,IF(AND(Tipy!AB84=Výsledky!$AI$3,Tipy!AD84=Výsledky!$AK$3),60,0)))</f>
        <v/>
      </c>
      <c r="AG90" s="130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130" t="str">
        <f>IF(ISBLANK($AK$3),"",IF(OR(Tipy!AE84=Výsledky!$AF$6,Tipy!AE84=Výsledky!$AF$7,Tipy!AE84=Výsledky!$AF$8,Tipy!AE84=Výsledky!$AF$9),IF(VLOOKUP(Tipy!AE84,'Kategórie hráčov'!$A$2:$B$55,2,FALSE)=30,30,20),0))</f>
        <v/>
      </c>
      <c r="AI90" s="130" t="str">
        <f>IF(ISBLANK($AK$3),"",IF(OR(Tipy!AF84=Výsledky!$AI$6,Tipy!AF84=Výsledky!$AI$7,Tipy!AF84=Výsledky!$AI$8,Tipy!AF84=Výsledky!$AI$9),IF(VLOOKUP(Tipy!AF84,'Kategórie hráčov'!$A$2:$B$55,2,FALSE)=30,30,20),0))</f>
        <v/>
      </c>
      <c r="AJ90" s="131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134" t="str">
        <f>IF(ISBLANK($AK$3),"",IF(ISBLANK(Tipy!AB84),"-",SUM(AF90:AJ90)))</f>
        <v/>
      </c>
      <c r="AL90" s="133"/>
      <c r="AM90" s="130" t="str">
        <f>IF(ISBLANK($AR$3),"",IF(ISBLANK(Tipy!AH84),0,IF(AND(Tipy!AH84=Výsledky!$AP$3,Tipy!AJ84=Výsledky!$AR$3),60,0)))</f>
        <v/>
      </c>
      <c r="AN90" s="130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130" t="str">
        <f>IF(ISBLANK($AR$3),"",IF(OR(Tipy!AK84=Výsledky!$AM$6,Tipy!AK84=Výsledky!$AM$7,Tipy!AK84=Výsledky!$AM$8,Tipy!AK84=Výsledky!$AM$9),IF(VLOOKUP(Tipy!AK84,'Kategórie hráčov'!$A$2:$B$55,2,FALSE)=30,30,20),0))</f>
        <v/>
      </c>
      <c r="AP90" s="130" t="str">
        <f>IF(ISBLANK($AR$3),"",IF(OR(Tipy!AL84=Výsledky!$AP$6,Tipy!AL84=Výsledky!$AP$7,Tipy!AL84=Výsledky!$AP$8,Tipy!AL84=Výsledky!$AP$9),IF(VLOOKUP(Tipy!AL84,'Kategórie hráčov'!$A$2:$B$55,2,FALSE)=30,30,20),0))</f>
        <v/>
      </c>
      <c r="AQ90" s="131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134" t="str">
        <f>IF(ISBLANK($AR$3),"",IF(ISBLANK(Tipy!AH84),"-",SUM(AM90:AQ90)))</f>
        <v/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5" x14ac:dyDescent="0.2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 t="str">
        <f>IF(ISBLANK($W$3),"",IF(ISBLANK(Tipy!P85),0,IF(AND(Tipy!P85=Výsledky!$U$3,Tipy!R85=Výsledky!$W$3),60,0)))</f>
        <v/>
      </c>
      <c r="S91" s="130" t="str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/>
      </c>
      <c r="T91" s="130" t="str">
        <f>IF(ISBLANK($W$3),"",IF(OR(Tipy!S85=Výsledky!$R$6,Tipy!S85=Výsledky!$R$7,Tipy!S85=Výsledky!$R$8,Tipy!S85=Výsledky!$R$9),IF(VLOOKUP(Tipy!S85,'Kategórie hráčov'!$A$2:$B$55,2,FALSE)=30,30,20),0))</f>
        <v/>
      </c>
      <c r="U91" s="130" t="str">
        <f>IF(ISBLANK($W$3),"",IF(OR(Tipy!T85=Výsledky!$U$6,Tipy!T85=Výsledky!$U$7,Tipy!T85=Výsledky!$U$8,Tipy!T85=Výsledky!$U$9),IF(VLOOKUP(Tipy!T85,'Kategórie hráčov'!$A$2:$B$55,2,FALSE)=30,30,20),0))</f>
        <v/>
      </c>
      <c r="V91" s="131" t="str">
        <f>IF(ISBLANK($W$3),"",IF(ISBLANK(Tipy!J85),0,IF(OR(AND(Tipy!P85=Výsledky!$U$3,OR(Tipy!R85=Výsledky!$W$3+1,Tipy!R85=Výsledky!$W$3-1)),AND(Tipy!R85=Výsledky!$W$3,OR(Tipy!P85=Výsledky!$U$3+1,Tipy!P85=Výsledky!$U$3-1))),10,0)))</f>
        <v/>
      </c>
      <c r="W91" s="134" t="str">
        <f>IF(ISBLANK($W$3),"",IF(ISBLANK(Tipy!P85),"-",SUM(R91:V91)))</f>
        <v/>
      </c>
      <c r="X91" s="133"/>
      <c r="Y91" s="130" t="str">
        <f>IF(ISBLANK($AD$3),"",IF(ISBLANK(Tipy!V85),0,IF(AND(Tipy!V85=Výsledky!$AB$3,Tipy!X85=Výsledky!$AD$3),60,0)))</f>
        <v/>
      </c>
      <c r="Z91" s="130" t="str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/>
      </c>
      <c r="AA91" s="130" t="str">
        <f>IF(ISBLANK($AD$3),"",IF(OR(Tipy!Y85=Výsledky!$Y$6,Tipy!Y85=Výsledky!$Y$7,Tipy!Y85=Výsledky!$Y$8,Tipy!Y85=Výsledky!$Y$9),IF(VLOOKUP(Tipy!Y85,'Kategórie hráčov'!$A$2:$B$55,2,FALSE)=30,30,20),0))</f>
        <v/>
      </c>
      <c r="AB91" s="130" t="str">
        <f>IF(ISBLANK($AD$3),"",IF(OR(Tipy!Z85=Výsledky!$AB$6,Tipy!Z85=Výsledky!$AB$7,Tipy!Z85=Výsledky!$AB$8,Tipy!Z85=Výsledky!$AB$9),IF(VLOOKUP(Tipy!Z85,'Kategórie hráčov'!$A$2:$B$55,2,FALSE)=30,30,20),0))</f>
        <v/>
      </c>
      <c r="AC91" s="131" t="str">
        <f>IF(ISBLANK($AD$3),"",IF(ISBLANK(Tipy!V85),0,IF(OR(AND(Tipy!V85=Výsledky!$AB$3,OR(Tipy!X85=Výsledky!$AD$3+1,Tipy!X85=Výsledky!$AD$3-1)),AND(Tipy!X85=Výsledky!$AD$3,OR(Tipy!V85=Výsledky!$AB$3+1,Tipy!V85=Výsledky!$AB$3-1))),10,0)))</f>
        <v/>
      </c>
      <c r="AD91" s="134" t="str">
        <f>IF(ISBLANK($AD$3),"",IF(ISBLANK(Tipy!V85),"-",SUM(Y91:AC91)))</f>
        <v/>
      </c>
      <c r="AE91" s="133"/>
      <c r="AF91" s="130" t="str">
        <f>IF(ISBLANK($AK$3),"",IF(ISBLANK(Tipy!AB85),0,IF(AND(Tipy!AB85=Výsledky!$AI$3,Tipy!AD85=Výsledky!$AK$3),60,0)))</f>
        <v/>
      </c>
      <c r="AG91" s="130" t="str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/>
      </c>
      <c r="AH91" s="130" t="str">
        <f>IF(ISBLANK($AK$3),"",IF(OR(Tipy!AE85=Výsledky!$AF$6,Tipy!AE85=Výsledky!$AF$7,Tipy!AE85=Výsledky!$AF$8,Tipy!AE85=Výsledky!$AF$9),IF(VLOOKUP(Tipy!AE85,'Kategórie hráčov'!$A$2:$B$55,2,FALSE)=30,30,20),0))</f>
        <v/>
      </c>
      <c r="AI91" s="130" t="str">
        <f>IF(ISBLANK($AK$3),"",IF(OR(Tipy!AF85=Výsledky!$AI$6,Tipy!AF85=Výsledky!$AI$7,Tipy!AF85=Výsledky!$AI$8,Tipy!AF85=Výsledky!$AI$9),IF(VLOOKUP(Tipy!AF85,'Kategórie hráčov'!$A$2:$B$55,2,FALSE)=30,30,20),0))</f>
        <v/>
      </c>
      <c r="AJ91" s="131" t="str">
        <f>IF(ISBLANK($AK$3),"",IF(ISBLANK(Tipy!AB85),0,IF(OR(AND(Tipy!AB85=Výsledky!$AI$3,OR(Tipy!AD85=Výsledky!$AK$3+1,Tipy!AD85=Výsledky!$AK$3-1)),AND(Tipy!AD85=Výsledky!$AK$3,OR(Tipy!AB85=Výsledky!$AI$3+1,Tipy!AB85=Výsledky!$AI$3-1))),10,0)))</f>
        <v/>
      </c>
      <c r="AK91" s="134" t="str">
        <f>IF(ISBLANK($AK$3),"",IF(ISBLANK(Tipy!AB85),"-",SUM(AF91:AJ91)))</f>
        <v/>
      </c>
      <c r="AL91" s="133"/>
      <c r="AM91" s="130" t="str">
        <f>IF(ISBLANK($AR$3),"",IF(ISBLANK(Tipy!AH85),0,IF(AND(Tipy!AH85=Výsledky!$AP$3,Tipy!AJ85=Výsledky!$AR$3),60,0)))</f>
        <v/>
      </c>
      <c r="AN91" s="130" t="str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/>
      </c>
      <c r="AO91" s="130" t="str">
        <f>IF(ISBLANK($AR$3),"",IF(OR(Tipy!AK85=Výsledky!$AM$6,Tipy!AK85=Výsledky!$AM$7,Tipy!AK85=Výsledky!$AM$8,Tipy!AK85=Výsledky!$AM$9),IF(VLOOKUP(Tipy!AK85,'Kategórie hráčov'!$A$2:$B$55,2,FALSE)=30,30,20),0))</f>
        <v/>
      </c>
      <c r="AP91" s="130" t="str">
        <f>IF(ISBLANK($AR$3),"",IF(OR(Tipy!AL85=Výsledky!$AP$6,Tipy!AL85=Výsledky!$AP$7,Tipy!AL85=Výsledky!$AP$8,Tipy!AL85=Výsledky!$AP$9),IF(VLOOKUP(Tipy!AL85,'Kategórie hráčov'!$A$2:$B$55,2,FALSE)=30,30,20),0))</f>
        <v/>
      </c>
      <c r="AQ91" s="131" t="str">
        <f>IF(ISBLANK($AR$3),"",IF(ISBLANK(Tipy!AH85),0,IF(OR(AND(Tipy!AH85=Výsledky!$AP$3,OR(Tipy!AJ85=Výsledky!$AR$3+1,Tipy!AJ85=Výsledky!$AR$3-1)),AND(Tipy!AJ85=Výsledky!$AR$3,OR(Tipy!AH85=Výsledky!$AP$3+1,Tipy!AH85=Výsledky!$AP$3-1))),10,0)))</f>
        <v/>
      </c>
      <c r="AR91" s="134" t="str">
        <f>IF(ISBLANK($AR$3),"",IF(ISBLANK(Tipy!AH85),"-",SUM(AM91:AQ91)))</f>
        <v/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5" x14ac:dyDescent="0.2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 t="str">
        <f>IF(ISBLANK($W$3),"",IF(ISBLANK(Tipy!P86),0,IF(AND(Tipy!P86=Výsledky!$U$3,Tipy!R86=Výsledky!$W$3),60,0)))</f>
        <v/>
      </c>
      <c r="S92" s="130" t="str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/>
      </c>
      <c r="T92" s="130" t="str">
        <f>IF(ISBLANK($W$3),"",IF(OR(Tipy!S86=Výsledky!$R$6,Tipy!S86=Výsledky!$R$7,Tipy!S86=Výsledky!$R$8,Tipy!S86=Výsledky!$R$9),IF(VLOOKUP(Tipy!S86,'Kategórie hráčov'!$A$2:$B$55,2,FALSE)=30,30,20),0))</f>
        <v/>
      </c>
      <c r="U92" s="130" t="str">
        <f>IF(ISBLANK($W$3),"",IF(OR(Tipy!T86=Výsledky!$U$6,Tipy!T86=Výsledky!$U$7,Tipy!T86=Výsledky!$U$8,Tipy!T86=Výsledky!$U$9),IF(VLOOKUP(Tipy!T86,'Kategórie hráčov'!$A$2:$B$55,2,FALSE)=30,30,20),0))</f>
        <v/>
      </c>
      <c r="V92" s="131" t="str">
        <f>IF(ISBLANK($W$3),"",IF(ISBLANK(Tipy!J86),0,IF(OR(AND(Tipy!P86=Výsledky!$U$3,OR(Tipy!R86=Výsledky!$W$3+1,Tipy!R86=Výsledky!$W$3-1)),AND(Tipy!R86=Výsledky!$W$3,OR(Tipy!P86=Výsledky!$U$3+1,Tipy!P86=Výsledky!$U$3-1))),10,0)))</f>
        <v/>
      </c>
      <c r="W92" s="134" t="str">
        <f>IF(ISBLANK($W$3),"",IF(ISBLANK(Tipy!P86),"-",SUM(R92:V92)))</f>
        <v/>
      </c>
      <c r="X92" s="133"/>
      <c r="Y92" s="130" t="str">
        <f>IF(ISBLANK($AD$3),"",IF(ISBLANK(Tipy!V86),0,IF(AND(Tipy!V86=Výsledky!$AB$3,Tipy!X86=Výsledky!$AD$3),60,0)))</f>
        <v/>
      </c>
      <c r="Z92" s="130" t="str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/>
      </c>
      <c r="AA92" s="130" t="str">
        <f>IF(ISBLANK($AD$3),"",IF(OR(Tipy!Y86=Výsledky!$Y$6,Tipy!Y86=Výsledky!$Y$7,Tipy!Y86=Výsledky!$Y$8,Tipy!Y86=Výsledky!$Y$9),IF(VLOOKUP(Tipy!Y86,'Kategórie hráčov'!$A$2:$B$55,2,FALSE)=30,30,20),0))</f>
        <v/>
      </c>
      <c r="AB92" s="130" t="str">
        <f>IF(ISBLANK($AD$3),"",IF(OR(Tipy!Z86=Výsledky!$AB$6,Tipy!Z86=Výsledky!$AB$7,Tipy!Z86=Výsledky!$AB$8,Tipy!Z86=Výsledky!$AB$9),IF(VLOOKUP(Tipy!Z86,'Kategórie hráčov'!$A$2:$B$55,2,FALSE)=30,30,20),0))</f>
        <v/>
      </c>
      <c r="AC92" s="131" t="str">
        <f>IF(ISBLANK($AD$3),"",IF(ISBLANK(Tipy!V86),0,IF(OR(AND(Tipy!V86=Výsledky!$AB$3,OR(Tipy!X86=Výsledky!$AD$3+1,Tipy!X86=Výsledky!$AD$3-1)),AND(Tipy!X86=Výsledky!$AD$3,OR(Tipy!V86=Výsledky!$AB$3+1,Tipy!V86=Výsledky!$AB$3-1))),10,0)))</f>
        <v/>
      </c>
      <c r="AD92" s="134" t="str">
        <f>IF(ISBLANK($AD$3),"",IF(ISBLANK(Tipy!V86),"-",SUM(Y92:AC92)))</f>
        <v/>
      </c>
      <c r="AE92" s="133"/>
      <c r="AF92" s="130" t="str">
        <f>IF(ISBLANK($AK$3),"",IF(ISBLANK(Tipy!AB86),0,IF(AND(Tipy!AB86=Výsledky!$AI$3,Tipy!AD86=Výsledky!$AK$3),60,0)))</f>
        <v/>
      </c>
      <c r="AG92" s="130" t="str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/>
      </c>
      <c r="AH92" s="130" t="str">
        <f>IF(ISBLANK($AK$3),"",IF(OR(Tipy!AE86=Výsledky!$AF$6,Tipy!AE86=Výsledky!$AF$7,Tipy!AE86=Výsledky!$AF$8,Tipy!AE86=Výsledky!$AF$9),IF(VLOOKUP(Tipy!AE86,'Kategórie hráčov'!$A$2:$B$55,2,FALSE)=30,30,20),0))</f>
        <v/>
      </c>
      <c r="AI92" s="130" t="str">
        <f>IF(ISBLANK($AK$3),"",IF(OR(Tipy!AF86=Výsledky!$AI$6,Tipy!AF86=Výsledky!$AI$7,Tipy!AF86=Výsledky!$AI$8,Tipy!AF86=Výsledky!$AI$9),IF(VLOOKUP(Tipy!AF86,'Kategórie hráčov'!$A$2:$B$55,2,FALSE)=30,30,20),0))</f>
        <v/>
      </c>
      <c r="AJ92" s="131" t="str">
        <f>IF(ISBLANK($AK$3),"",IF(ISBLANK(Tipy!AB86),0,IF(OR(AND(Tipy!AB86=Výsledky!$AI$3,OR(Tipy!AD86=Výsledky!$AK$3+1,Tipy!AD86=Výsledky!$AK$3-1)),AND(Tipy!AD86=Výsledky!$AK$3,OR(Tipy!AB86=Výsledky!$AI$3+1,Tipy!AB86=Výsledky!$AI$3-1))),10,0)))</f>
        <v/>
      </c>
      <c r="AK92" s="134" t="str">
        <f>IF(ISBLANK($AK$3),"",IF(ISBLANK(Tipy!AB86),"-",SUM(AF92:AJ92)))</f>
        <v/>
      </c>
      <c r="AL92" s="133"/>
      <c r="AM92" s="130" t="str">
        <f>IF(ISBLANK($AR$3),"",IF(ISBLANK(Tipy!AH86),0,IF(AND(Tipy!AH86=Výsledky!$AP$3,Tipy!AJ86=Výsledky!$AR$3),60,0)))</f>
        <v/>
      </c>
      <c r="AN92" s="130" t="str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/>
      </c>
      <c r="AO92" s="130" t="str">
        <f>IF(ISBLANK($AR$3),"",IF(OR(Tipy!AK86=Výsledky!$AM$6,Tipy!AK86=Výsledky!$AM$7,Tipy!AK86=Výsledky!$AM$8,Tipy!AK86=Výsledky!$AM$9),IF(VLOOKUP(Tipy!AK86,'Kategórie hráčov'!$A$2:$B$55,2,FALSE)=30,30,20),0))</f>
        <v/>
      </c>
      <c r="AP92" s="130" t="str">
        <f>IF(ISBLANK($AR$3),"",IF(OR(Tipy!AL86=Výsledky!$AP$6,Tipy!AL86=Výsledky!$AP$7,Tipy!AL86=Výsledky!$AP$8,Tipy!AL86=Výsledky!$AP$9),IF(VLOOKUP(Tipy!AL86,'Kategórie hráčov'!$A$2:$B$55,2,FALSE)=30,30,20),0))</f>
        <v/>
      </c>
      <c r="AQ92" s="131" t="str">
        <f>IF(ISBLANK($AR$3),"",IF(ISBLANK(Tipy!AH86),0,IF(OR(AND(Tipy!AH86=Výsledky!$AP$3,OR(Tipy!AJ86=Výsledky!$AR$3+1,Tipy!AJ86=Výsledky!$AR$3-1)),AND(Tipy!AJ86=Výsledky!$AR$3,OR(Tipy!AH86=Výsledky!$AP$3+1,Tipy!AH86=Výsledky!$AP$3-1))),10,0)))</f>
        <v/>
      </c>
      <c r="AR92" s="134" t="str">
        <f>IF(ISBLANK($AR$3),"",IF(ISBLANK(Tipy!AH86),"-",SUM(AM92:AQ92)))</f>
        <v/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5" x14ac:dyDescent="0.2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 t="str">
        <f>IF(ISBLANK($W$3),"",IF(ISBLANK(Tipy!P87),0,IF(AND(Tipy!P87=Výsledky!$U$3,Tipy!R87=Výsledky!$W$3),60,0)))</f>
        <v/>
      </c>
      <c r="S93" s="130" t="str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/>
      </c>
      <c r="T93" s="130" t="str">
        <f>IF(ISBLANK($W$3),"",IF(OR(Tipy!S87=Výsledky!$R$6,Tipy!S87=Výsledky!$R$7,Tipy!S87=Výsledky!$R$8,Tipy!S87=Výsledky!$R$9),IF(VLOOKUP(Tipy!S87,'Kategórie hráčov'!$A$2:$B$55,2,FALSE)=30,30,20),0))</f>
        <v/>
      </c>
      <c r="U93" s="130" t="str">
        <f>IF(ISBLANK($W$3),"",IF(OR(Tipy!T87=Výsledky!$U$6,Tipy!T87=Výsledky!$U$7,Tipy!T87=Výsledky!$U$8,Tipy!T87=Výsledky!$U$9),IF(VLOOKUP(Tipy!T87,'Kategórie hráčov'!$A$2:$B$55,2,FALSE)=30,30,20),0))</f>
        <v/>
      </c>
      <c r="V93" s="131" t="str">
        <f>IF(ISBLANK($W$3),"",IF(ISBLANK(Tipy!J87),0,IF(OR(AND(Tipy!P87=Výsledky!$U$3,OR(Tipy!R87=Výsledky!$W$3+1,Tipy!R87=Výsledky!$W$3-1)),AND(Tipy!R87=Výsledky!$W$3,OR(Tipy!P87=Výsledky!$U$3+1,Tipy!P87=Výsledky!$U$3-1))),10,0)))</f>
        <v/>
      </c>
      <c r="W93" s="134" t="str">
        <f>IF(ISBLANK($W$3),"",IF(ISBLANK(Tipy!P87),"-",SUM(R93:V93)))</f>
        <v/>
      </c>
      <c r="X93" s="133"/>
      <c r="Y93" s="130" t="str">
        <f>IF(ISBLANK($AD$3),"",IF(ISBLANK(Tipy!V87),0,IF(AND(Tipy!V87=Výsledky!$AB$3,Tipy!X87=Výsledky!$AD$3),60,0)))</f>
        <v/>
      </c>
      <c r="Z93" s="130" t="str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/>
      </c>
      <c r="AA93" s="130" t="str">
        <f>IF(ISBLANK($AD$3),"",IF(OR(Tipy!Y87=Výsledky!$Y$6,Tipy!Y87=Výsledky!$Y$7,Tipy!Y87=Výsledky!$Y$8,Tipy!Y87=Výsledky!$Y$9),IF(VLOOKUP(Tipy!Y87,'Kategórie hráčov'!$A$2:$B$55,2,FALSE)=30,30,20),0))</f>
        <v/>
      </c>
      <c r="AB93" s="130" t="str">
        <f>IF(ISBLANK($AD$3),"",IF(OR(Tipy!Z87=Výsledky!$AB$6,Tipy!Z87=Výsledky!$AB$7,Tipy!Z87=Výsledky!$AB$8,Tipy!Z87=Výsledky!$AB$9),IF(VLOOKUP(Tipy!Z87,'Kategórie hráčov'!$A$2:$B$55,2,FALSE)=30,30,20),0))</f>
        <v/>
      </c>
      <c r="AC93" s="131" t="str">
        <f>IF(ISBLANK($AD$3),"",IF(ISBLANK(Tipy!V87),0,IF(OR(AND(Tipy!V87=Výsledky!$AB$3,OR(Tipy!X87=Výsledky!$AD$3+1,Tipy!X87=Výsledky!$AD$3-1)),AND(Tipy!X87=Výsledky!$AD$3,OR(Tipy!V87=Výsledky!$AB$3+1,Tipy!V87=Výsledky!$AB$3-1))),10,0)))</f>
        <v/>
      </c>
      <c r="AD93" s="134" t="str">
        <f>IF(ISBLANK($AD$3),"",IF(ISBLANK(Tipy!V87),"-",SUM(Y93:AC93)))</f>
        <v/>
      </c>
      <c r="AE93" s="133"/>
      <c r="AF93" s="130" t="str">
        <f>IF(ISBLANK($AK$3),"",IF(ISBLANK(Tipy!AB87),0,IF(AND(Tipy!AB87=Výsledky!$AI$3,Tipy!AD87=Výsledky!$AK$3),60,0)))</f>
        <v/>
      </c>
      <c r="AG93" s="130" t="str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/>
      </c>
      <c r="AH93" s="130" t="str">
        <f>IF(ISBLANK($AK$3),"",IF(OR(Tipy!AE87=Výsledky!$AF$6,Tipy!AE87=Výsledky!$AF$7,Tipy!AE87=Výsledky!$AF$8,Tipy!AE87=Výsledky!$AF$9),IF(VLOOKUP(Tipy!AE87,'Kategórie hráčov'!$A$2:$B$55,2,FALSE)=30,30,20),0))</f>
        <v/>
      </c>
      <c r="AI93" s="130" t="str">
        <f>IF(ISBLANK($AK$3),"",IF(OR(Tipy!AF87=Výsledky!$AI$6,Tipy!AF87=Výsledky!$AI$7,Tipy!AF87=Výsledky!$AI$8,Tipy!AF87=Výsledky!$AI$9),IF(VLOOKUP(Tipy!AF87,'Kategórie hráčov'!$A$2:$B$55,2,FALSE)=30,30,20),0))</f>
        <v/>
      </c>
      <c r="AJ93" s="131" t="str">
        <f>IF(ISBLANK($AK$3),"",IF(ISBLANK(Tipy!AB87),0,IF(OR(AND(Tipy!AB87=Výsledky!$AI$3,OR(Tipy!AD87=Výsledky!$AK$3+1,Tipy!AD87=Výsledky!$AK$3-1)),AND(Tipy!AD87=Výsledky!$AK$3,OR(Tipy!AB87=Výsledky!$AI$3+1,Tipy!AB87=Výsledky!$AI$3-1))),10,0)))</f>
        <v/>
      </c>
      <c r="AK93" s="134" t="str">
        <f>IF(ISBLANK($AK$3),"",IF(ISBLANK(Tipy!AB87),"-",SUM(AF93:AJ93)))</f>
        <v/>
      </c>
      <c r="AL93" s="133"/>
      <c r="AM93" s="130" t="str">
        <f>IF(ISBLANK($AR$3),"",IF(ISBLANK(Tipy!AH87),0,IF(AND(Tipy!AH87=Výsledky!$AP$3,Tipy!AJ87=Výsledky!$AR$3),60,0)))</f>
        <v/>
      </c>
      <c r="AN93" s="130" t="str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/>
      </c>
      <c r="AO93" s="130" t="str">
        <f>IF(ISBLANK($AR$3),"",IF(OR(Tipy!AK87=Výsledky!$AM$6,Tipy!AK87=Výsledky!$AM$7,Tipy!AK87=Výsledky!$AM$8,Tipy!AK87=Výsledky!$AM$9),IF(VLOOKUP(Tipy!AK87,'Kategórie hráčov'!$A$2:$B$55,2,FALSE)=30,30,20),0))</f>
        <v/>
      </c>
      <c r="AP93" s="130" t="str">
        <f>IF(ISBLANK($AR$3),"",IF(OR(Tipy!AL87=Výsledky!$AP$6,Tipy!AL87=Výsledky!$AP$7,Tipy!AL87=Výsledky!$AP$8,Tipy!AL87=Výsledky!$AP$9),IF(VLOOKUP(Tipy!AL87,'Kategórie hráčov'!$A$2:$B$55,2,FALSE)=30,30,20),0))</f>
        <v/>
      </c>
      <c r="AQ93" s="131" t="str">
        <f>IF(ISBLANK($AR$3),"",IF(ISBLANK(Tipy!AH87),0,IF(OR(AND(Tipy!AH87=Výsledky!$AP$3,OR(Tipy!AJ87=Výsledky!$AR$3+1,Tipy!AJ87=Výsledky!$AR$3-1)),AND(Tipy!AJ87=Výsledky!$AR$3,OR(Tipy!AH87=Výsledky!$AP$3+1,Tipy!AH87=Výsledky!$AP$3-1))),10,0)))</f>
        <v/>
      </c>
      <c r="AR93" s="134" t="str">
        <f>IF(ISBLANK($AR$3),"",IF(ISBLANK(Tipy!AH87),"-",SUM(AM93:AQ93)))</f>
        <v/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5" x14ac:dyDescent="0.2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 t="str">
        <f>IF(ISBLANK($W$3),"",IF(ISBLANK(Tipy!P88),0,IF(AND(Tipy!P88=Výsledky!$U$3,Tipy!R88=Výsledky!$W$3),60,0)))</f>
        <v/>
      </c>
      <c r="S94" s="130" t="str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/>
      </c>
      <c r="T94" s="130" t="str">
        <f>IF(ISBLANK($W$3),"",IF(OR(Tipy!S88=Výsledky!$R$6,Tipy!S88=Výsledky!$R$7,Tipy!S88=Výsledky!$R$8,Tipy!S88=Výsledky!$R$9),IF(VLOOKUP(Tipy!S88,'Kategórie hráčov'!$A$2:$B$55,2,FALSE)=30,30,20),0))</f>
        <v/>
      </c>
      <c r="U94" s="130" t="str">
        <f>IF(ISBLANK($W$3),"",IF(OR(Tipy!T88=Výsledky!$U$6,Tipy!T88=Výsledky!$U$7,Tipy!T88=Výsledky!$U$8,Tipy!T88=Výsledky!$U$9),IF(VLOOKUP(Tipy!T88,'Kategórie hráčov'!$A$2:$B$55,2,FALSE)=30,30,20),0))</f>
        <v/>
      </c>
      <c r="V94" s="131" t="str">
        <f>IF(ISBLANK($W$3),"",IF(ISBLANK(Tipy!J88),0,IF(OR(AND(Tipy!P88=Výsledky!$U$3,OR(Tipy!R88=Výsledky!$W$3+1,Tipy!R88=Výsledky!$W$3-1)),AND(Tipy!R88=Výsledky!$W$3,OR(Tipy!P88=Výsledky!$U$3+1,Tipy!P88=Výsledky!$U$3-1))),10,0)))</f>
        <v/>
      </c>
      <c r="W94" s="134" t="str">
        <f>IF(ISBLANK($W$3),"",IF(ISBLANK(Tipy!P88),"-",SUM(R94:V94)))</f>
        <v/>
      </c>
      <c r="X94" s="133"/>
      <c r="Y94" s="130" t="str">
        <f>IF(ISBLANK($AD$3),"",IF(ISBLANK(Tipy!V88),0,IF(AND(Tipy!V88=Výsledky!$AB$3,Tipy!X88=Výsledky!$AD$3),60,0)))</f>
        <v/>
      </c>
      <c r="Z94" s="130" t="str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/>
      </c>
      <c r="AA94" s="130" t="str">
        <f>IF(ISBLANK($AD$3),"",IF(OR(Tipy!Y88=Výsledky!$Y$6,Tipy!Y88=Výsledky!$Y$7,Tipy!Y88=Výsledky!$Y$8,Tipy!Y88=Výsledky!$Y$9),IF(VLOOKUP(Tipy!Y88,'Kategórie hráčov'!$A$2:$B$55,2,FALSE)=30,30,20),0))</f>
        <v/>
      </c>
      <c r="AB94" s="130" t="str">
        <f>IF(ISBLANK($AD$3),"",IF(OR(Tipy!Z88=Výsledky!$AB$6,Tipy!Z88=Výsledky!$AB$7,Tipy!Z88=Výsledky!$AB$8,Tipy!Z88=Výsledky!$AB$9),IF(VLOOKUP(Tipy!Z88,'Kategórie hráčov'!$A$2:$B$55,2,FALSE)=30,30,20),0))</f>
        <v/>
      </c>
      <c r="AC94" s="131" t="str">
        <f>IF(ISBLANK($AD$3),"",IF(ISBLANK(Tipy!V88),0,IF(OR(AND(Tipy!V88=Výsledky!$AB$3,OR(Tipy!X88=Výsledky!$AD$3+1,Tipy!X88=Výsledky!$AD$3-1)),AND(Tipy!X88=Výsledky!$AD$3,OR(Tipy!V88=Výsledky!$AB$3+1,Tipy!V88=Výsledky!$AB$3-1))),10,0)))</f>
        <v/>
      </c>
      <c r="AD94" s="134" t="str">
        <f>IF(ISBLANK($AD$3),"",IF(ISBLANK(Tipy!V88),"-",SUM(Y94:AC94)))</f>
        <v/>
      </c>
      <c r="AE94" s="133"/>
      <c r="AF94" s="130" t="str">
        <f>IF(ISBLANK($AK$3),"",IF(ISBLANK(Tipy!AB88),0,IF(AND(Tipy!AB88=Výsledky!$AI$3,Tipy!AD88=Výsledky!$AK$3),60,0)))</f>
        <v/>
      </c>
      <c r="AG94" s="130" t="str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/>
      </c>
      <c r="AH94" s="130" t="str">
        <f>IF(ISBLANK($AK$3),"",IF(OR(Tipy!AE88=Výsledky!$AF$6,Tipy!AE88=Výsledky!$AF$7,Tipy!AE88=Výsledky!$AF$8,Tipy!AE88=Výsledky!$AF$9),IF(VLOOKUP(Tipy!AE88,'Kategórie hráčov'!$A$2:$B$55,2,FALSE)=30,30,20),0))</f>
        <v/>
      </c>
      <c r="AI94" s="130" t="str">
        <f>IF(ISBLANK($AK$3),"",IF(OR(Tipy!AF88=Výsledky!$AI$6,Tipy!AF88=Výsledky!$AI$7,Tipy!AF88=Výsledky!$AI$8,Tipy!AF88=Výsledky!$AI$9),IF(VLOOKUP(Tipy!AF88,'Kategórie hráčov'!$A$2:$B$55,2,FALSE)=30,30,20),0))</f>
        <v/>
      </c>
      <c r="AJ94" s="131" t="str">
        <f>IF(ISBLANK($AK$3),"",IF(ISBLANK(Tipy!AB88),0,IF(OR(AND(Tipy!AB88=Výsledky!$AI$3,OR(Tipy!AD88=Výsledky!$AK$3+1,Tipy!AD88=Výsledky!$AK$3-1)),AND(Tipy!AD88=Výsledky!$AK$3,OR(Tipy!AB88=Výsledky!$AI$3+1,Tipy!AB88=Výsledky!$AI$3-1))),10,0)))</f>
        <v/>
      </c>
      <c r="AK94" s="134" t="str">
        <f>IF(ISBLANK($AK$3),"",IF(ISBLANK(Tipy!AB88),"-",SUM(AF94:AJ94)))</f>
        <v/>
      </c>
      <c r="AL94" s="133"/>
      <c r="AM94" s="130" t="str">
        <f>IF(ISBLANK($AR$3),"",IF(ISBLANK(Tipy!AH88),0,IF(AND(Tipy!AH88=Výsledky!$AP$3,Tipy!AJ88=Výsledky!$AR$3),60,0)))</f>
        <v/>
      </c>
      <c r="AN94" s="130" t="str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/>
      </c>
      <c r="AO94" s="130" t="str">
        <f>IF(ISBLANK($AR$3),"",IF(OR(Tipy!AK88=Výsledky!$AM$6,Tipy!AK88=Výsledky!$AM$7,Tipy!AK88=Výsledky!$AM$8,Tipy!AK88=Výsledky!$AM$9),IF(VLOOKUP(Tipy!AK88,'Kategórie hráčov'!$A$2:$B$55,2,FALSE)=30,30,20),0))</f>
        <v/>
      </c>
      <c r="AP94" s="130" t="str">
        <f>IF(ISBLANK($AR$3),"",IF(OR(Tipy!AL88=Výsledky!$AP$6,Tipy!AL88=Výsledky!$AP$7,Tipy!AL88=Výsledky!$AP$8,Tipy!AL88=Výsledky!$AP$9),IF(VLOOKUP(Tipy!AL88,'Kategórie hráčov'!$A$2:$B$55,2,FALSE)=30,30,20),0))</f>
        <v/>
      </c>
      <c r="AQ94" s="131" t="str">
        <f>IF(ISBLANK($AR$3),"",IF(ISBLANK(Tipy!AH88),0,IF(OR(AND(Tipy!AH88=Výsledky!$AP$3,OR(Tipy!AJ88=Výsledky!$AR$3+1,Tipy!AJ88=Výsledky!$AR$3-1)),AND(Tipy!AJ88=Výsledky!$AR$3,OR(Tipy!AH88=Výsledky!$AP$3+1,Tipy!AH88=Výsledky!$AP$3-1))),10,0)))</f>
        <v/>
      </c>
      <c r="AR94" s="134" t="str">
        <f>IF(ISBLANK($AR$3),"",IF(ISBLANK(Tipy!AH88),"-",SUM(AM94:AQ94)))</f>
        <v/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5" x14ac:dyDescent="0.2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 t="str">
        <f>IF(ISBLANK($W$3),"",IF(ISBLANK(Tipy!P89),0,IF(AND(Tipy!P89=Výsledky!$U$3,Tipy!R89=Výsledky!$W$3),60,0)))</f>
        <v/>
      </c>
      <c r="S95" s="130" t="str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/>
      </c>
      <c r="T95" s="130" t="str">
        <f>IF(ISBLANK($W$3),"",IF(OR(Tipy!S89=Výsledky!$R$6,Tipy!S89=Výsledky!$R$7,Tipy!S89=Výsledky!$R$8,Tipy!S89=Výsledky!$R$9),IF(VLOOKUP(Tipy!S89,'Kategórie hráčov'!$A$2:$B$55,2,FALSE)=30,30,20),0))</f>
        <v/>
      </c>
      <c r="U95" s="130" t="str">
        <f>IF(ISBLANK($W$3),"",IF(OR(Tipy!T89=Výsledky!$U$6,Tipy!T89=Výsledky!$U$7,Tipy!T89=Výsledky!$U$8,Tipy!T89=Výsledky!$U$9),IF(VLOOKUP(Tipy!T89,'Kategórie hráčov'!$A$2:$B$55,2,FALSE)=30,30,20),0))</f>
        <v/>
      </c>
      <c r="V95" s="131" t="str">
        <f>IF(ISBLANK($W$3),"",IF(ISBLANK(Tipy!J89),0,IF(OR(AND(Tipy!P89=Výsledky!$U$3,OR(Tipy!R89=Výsledky!$W$3+1,Tipy!R89=Výsledky!$W$3-1)),AND(Tipy!R89=Výsledky!$W$3,OR(Tipy!P89=Výsledky!$U$3+1,Tipy!P89=Výsledky!$U$3-1))),10,0)))</f>
        <v/>
      </c>
      <c r="W95" s="134" t="str">
        <f>IF(ISBLANK($W$3),"",IF(ISBLANK(Tipy!P89),"-",SUM(R95:V95)))</f>
        <v/>
      </c>
      <c r="X95" s="133"/>
      <c r="Y95" s="130" t="str">
        <f>IF(ISBLANK($AD$3),"",IF(ISBLANK(Tipy!V89),0,IF(AND(Tipy!V89=Výsledky!$AB$3,Tipy!X89=Výsledky!$AD$3),60,0)))</f>
        <v/>
      </c>
      <c r="Z95" s="130" t="str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/>
      </c>
      <c r="AA95" s="130" t="str">
        <f>IF(ISBLANK($AD$3),"",IF(OR(Tipy!Y89=Výsledky!$Y$6,Tipy!Y89=Výsledky!$Y$7,Tipy!Y89=Výsledky!$Y$8,Tipy!Y89=Výsledky!$Y$9),IF(VLOOKUP(Tipy!Y89,'Kategórie hráčov'!$A$2:$B$55,2,FALSE)=30,30,20),0))</f>
        <v/>
      </c>
      <c r="AB95" s="130" t="str">
        <f>IF(ISBLANK($AD$3),"",IF(OR(Tipy!Z89=Výsledky!$AB$6,Tipy!Z89=Výsledky!$AB$7,Tipy!Z89=Výsledky!$AB$8,Tipy!Z89=Výsledky!$AB$9),IF(VLOOKUP(Tipy!Z89,'Kategórie hráčov'!$A$2:$B$55,2,FALSE)=30,30,20),0))</f>
        <v/>
      </c>
      <c r="AC95" s="131" t="str">
        <f>IF(ISBLANK($AD$3),"",IF(ISBLANK(Tipy!V89),0,IF(OR(AND(Tipy!V89=Výsledky!$AB$3,OR(Tipy!X89=Výsledky!$AD$3+1,Tipy!X89=Výsledky!$AD$3-1)),AND(Tipy!X89=Výsledky!$AD$3,OR(Tipy!V89=Výsledky!$AB$3+1,Tipy!V89=Výsledky!$AB$3-1))),10,0)))</f>
        <v/>
      </c>
      <c r="AD95" s="134" t="str">
        <f>IF(ISBLANK($AD$3),"",IF(ISBLANK(Tipy!V89),"-",SUM(Y95:AC95)))</f>
        <v/>
      </c>
      <c r="AE95" s="133"/>
      <c r="AF95" s="130" t="str">
        <f>IF(ISBLANK($AK$3),"",IF(ISBLANK(Tipy!AB89),0,IF(AND(Tipy!AB89=Výsledky!$AI$3,Tipy!AD89=Výsledky!$AK$3),60,0)))</f>
        <v/>
      </c>
      <c r="AG95" s="130" t="str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/>
      </c>
      <c r="AH95" s="130" t="str">
        <f>IF(ISBLANK($AK$3),"",IF(OR(Tipy!AE89=Výsledky!$AF$6,Tipy!AE89=Výsledky!$AF$7,Tipy!AE89=Výsledky!$AF$8,Tipy!AE89=Výsledky!$AF$9),IF(VLOOKUP(Tipy!AE89,'Kategórie hráčov'!$A$2:$B$55,2,FALSE)=30,30,20),0))</f>
        <v/>
      </c>
      <c r="AI95" s="130" t="str">
        <f>IF(ISBLANK($AK$3),"",IF(OR(Tipy!AF89=Výsledky!$AI$6,Tipy!AF89=Výsledky!$AI$7,Tipy!AF89=Výsledky!$AI$8,Tipy!AF89=Výsledky!$AI$9),IF(VLOOKUP(Tipy!AF89,'Kategórie hráčov'!$A$2:$B$55,2,FALSE)=30,30,20),0))</f>
        <v/>
      </c>
      <c r="AJ95" s="131" t="str">
        <f>IF(ISBLANK($AK$3),"",IF(ISBLANK(Tipy!AB89),0,IF(OR(AND(Tipy!AB89=Výsledky!$AI$3,OR(Tipy!AD89=Výsledky!$AK$3+1,Tipy!AD89=Výsledky!$AK$3-1)),AND(Tipy!AD89=Výsledky!$AK$3,OR(Tipy!AB89=Výsledky!$AI$3+1,Tipy!AB89=Výsledky!$AI$3-1))),10,0)))</f>
        <v/>
      </c>
      <c r="AK95" s="134" t="str">
        <f>IF(ISBLANK($AK$3),"",IF(ISBLANK(Tipy!AB89),"-",SUM(AF95:AJ95)))</f>
        <v/>
      </c>
      <c r="AL95" s="133"/>
      <c r="AM95" s="130" t="str">
        <f>IF(ISBLANK($AR$3),"",IF(ISBLANK(Tipy!AH89),0,IF(AND(Tipy!AH89=Výsledky!$AP$3,Tipy!AJ89=Výsledky!$AR$3),60,0)))</f>
        <v/>
      </c>
      <c r="AN95" s="130" t="str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/>
      </c>
      <c r="AO95" s="130" t="str">
        <f>IF(ISBLANK($AR$3),"",IF(OR(Tipy!AK89=Výsledky!$AM$6,Tipy!AK89=Výsledky!$AM$7,Tipy!AK89=Výsledky!$AM$8,Tipy!AK89=Výsledky!$AM$9),IF(VLOOKUP(Tipy!AK89,'Kategórie hráčov'!$A$2:$B$55,2,FALSE)=30,30,20),0))</f>
        <v/>
      </c>
      <c r="AP95" s="130" t="str">
        <f>IF(ISBLANK($AR$3),"",IF(OR(Tipy!AL89=Výsledky!$AP$6,Tipy!AL89=Výsledky!$AP$7,Tipy!AL89=Výsledky!$AP$8,Tipy!AL89=Výsledky!$AP$9),IF(VLOOKUP(Tipy!AL89,'Kategórie hráčov'!$A$2:$B$55,2,FALSE)=30,30,20),0))</f>
        <v/>
      </c>
      <c r="AQ95" s="131" t="str">
        <f>IF(ISBLANK($AR$3),"",IF(ISBLANK(Tipy!AH89),0,IF(OR(AND(Tipy!AH89=Výsledky!$AP$3,OR(Tipy!AJ89=Výsledky!$AR$3+1,Tipy!AJ89=Výsledky!$AR$3-1)),AND(Tipy!AJ89=Výsledky!$AR$3,OR(Tipy!AH89=Výsledky!$AP$3+1,Tipy!AH89=Výsledky!$AP$3-1))),10,0)))</f>
        <v/>
      </c>
      <c r="AR95" s="134" t="str">
        <f>IF(ISBLANK($AR$3),"",IF(ISBLANK(Tipy!AH89),"-",SUM(AM95:AQ95)))</f>
        <v/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5" x14ac:dyDescent="0.2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 t="str">
        <f>IF(ISBLANK($W$3),"",IF(ISBLANK(Tipy!P90),0,IF(AND(Tipy!P90=Výsledky!$U$3,Tipy!R90=Výsledky!$W$3),60,0)))</f>
        <v/>
      </c>
      <c r="S96" s="130" t="str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/>
      </c>
      <c r="T96" s="130" t="str">
        <f>IF(ISBLANK($W$3),"",IF(OR(Tipy!S90=Výsledky!$R$6,Tipy!S90=Výsledky!$R$7,Tipy!S90=Výsledky!$R$8,Tipy!S90=Výsledky!$R$9),IF(VLOOKUP(Tipy!S90,'Kategórie hráčov'!$A$2:$B$55,2,FALSE)=30,30,20),0))</f>
        <v/>
      </c>
      <c r="U96" s="130" t="str">
        <f>IF(ISBLANK($W$3),"",IF(OR(Tipy!T90=Výsledky!$U$6,Tipy!T90=Výsledky!$U$7,Tipy!T90=Výsledky!$U$8,Tipy!T90=Výsledky!$U$9),IF(VLOOKUP(Tipy!T90,'Kategórie hráčov'!$A$2:$B$55,2,FALSE)=30,30,20),0))</f>
        <v/>
      </c>
      <c r="V96" s="131" t="str">
        <f>IF(ISBLANK($W$3),"",IF(ISBLANK(Tipy!J90),0,IF(OR(AND(Tipy!P90=Výsledky!$U$3,OR(Tipy!R90=Výsledky!$W$3+1,Tipy!R90=Výsledky!$W$3-1)),AND(Tipy!R90=Výsledky!$W$3,OR(Tipy!P90=Výsledky!$U$3+1,Tipy!P90=Výsledky!$U$3-1))),10,0)))</f>
        <v/>
      </c>
      <c r="W96" s="134" t="str">
        <f>IF(ISBLANK($W$3),"",IF(ISBLANK(Tipy!P90),"-",SUM(R96:V96)))</f>
        <v/>
      </c>
      <c r="X96" s="133"/>
      <c r="Y96" s="130" t="str">
        <f>IF(ISBLANK($AD$3),"",IF(ISBLANK(Tipy!V90),0,IF(AND(Tipy!V90=Výsledky!$AB$3,Tipy!X90=Výsledky!$AD$3),60,0)))</f>
        <v/>
      </c>
      <c r="Z96" s="130" t="str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/>
      </c>
      <c r="AA96" s="130" t="str">
        <f>IF(ISBLANK($AD$3),"",IF(OR(Tipy!Y90=Výsledky!$Y$6,Tipy!Y90=Výsledky!$Y$7,Tipy!Y90=Výsledky!$Y$8,Tipy!Y90=Výsledky!$Y$9),IF(VLOOKUP(Tipy!Y90,'Kategórie hráčov'!$A$2:$B$55,2,FALSE)=30,30,20),0))</f>
        <v/>
      </c>
      <c r="AB96" s="130" t="str">
        <f>IF(ISBLANK($AD$3),"",IF(OR(Tipy!Z90=Výsledky!$AB$6,Tipy!Z90=Výsledky!$AB$7,Tipy!Z90=Výsledky!$AB$8,Tipy!Z90=Výsledky!$AB$9),IF(VLOOKUP(Tipy!Z90,'Kategórie hráčov'!$A$2:$B$55,2,FALSE)=30,30,20),0))</f>
        <v/>
      </c>
      <c r="AC96" s="131" t="str">
        <f>IF(ISBLANK($AD$3),"",IF(ISBLANK(Tipy!V90),0,IF(OR(AND(Tipy!V90=Výsledky!$AB$3,OR(Tipy!X90=Výsledky!$AD$3+1,Tipy!X90=Výsledky!$AD$3-1)),AND(Tipy!X90=Výsledky!$AD$3,OR(Tipy!V90=Výsledky!$AB$3+1,Tipy!V90=Výsledky!$AB$3-1))),10,0)))</f>
        <v/>
      </c>
      <c r="AD96" s="134" t="str">
        <f>IF(ISBLANK($AD$3),"",IF(ISBLANK(Tipy!V90),"-",SUM(Y96:AC96)))</f>
        <v/>
      </c>
      <c r="AE96" s="133"/>
      <c r="AF96" s="130" t="str">
        <f>IF(ISBLANK($AK$3),"",IF(ISBLANK(Tipy!AB90),0,IF(AND(Tipy!AB90=Výsledky!$AI$3,Tipy!AD90=Výsledky!$AK$3),60,0)))</f>
        <v/>
      </c>
      <c r="AG96" s="130" t="str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/>
      </c>
      <c r="AH96" s="130" t="str">
        <f>IF(ISBLANK($AK$3),"",IF(OR(Tipy!AE90=Výsledky!$AF$6,Tipy!AE90=Výsledky!$AF$7,Tipy!AE90=Výsledky!$AF$8,Tipy!AE90=Výsledky!$AF$9),IF(VLOOKUP(Tipy!AE90,'Kategórie hráčov'!$A$2:$B$55,2,FALSE)=30,30,20),0))</f>
        <v/>
      </c>
      <c r="AI96" s="130" t="str">
        <f>IF(ISBLANK($AK$3),"",IF(OR(Tipy!AF90=Výsledky!$AI$6,Tipy!AF90=Výsledky!$AI$7,Tipy!AF90=Výsledky!$AI$8,Tipy!AF90=Výsledky!$AI$9),IF(VLOOKUP(Tipy!AF90,'Kategórie hráčov'!$A$2:$B$55,2,FALSE)=30,30,20),0))</f>
        <v/>
      </c>
      <c r="AJ96" s="131" t="str">
        <f>IF(ISBLANK($AK$3),"",IF(ISBLANK(Tipy!AB90),0,IF(OR(AND(Tipy!AB90=Výsledky!$AI$3,OR(Tipy!AD90=Výsledky!$AK$3+1,Tipy!AD90=Výsledky!$AK$3-1)),AND(Tipy!AD90=Výsledky!$AK$3,OR(Tipy!AB90=Výsledky!$AI$3+1,Tipy!AB90=Výsledky!$AI$3-1))),10,0)))</f>
        <v/>
      </c>
      <c r="AK96" s="134" t="str">
        <f>IF(ISBLANK($AK$3),"",IF(ISBLANK(Tipy!AB90),"-",SUM(AF96:AJ96)))</f>
        <v/>
      </c>
      <c r="AL96" s="133"/>
      <c r="AM96" s="130" t="str">
        <f>IF(ISBLANK($AR$3),"",IF(ISBLANK(Tipy!AH90),0,IF(AND(Tipy!AH90=Výsledky!$AP$3,Tipy!AJ90=Výsledky!$AR$3),60,0)))</f>
        <v/>
      </c>
      <c r="AN96" s="130" t="str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/>
      </c>
      <c r="AO96" s="130" t="str">
        <f>IF(ISBLANK($AR$3),"",IF(OR(Tipy!AK90=Výsledky!$AM$6,Tipy!AK90=Výsledky!$AM$7,Tipy!AK90=Výsledky!$AM$8,Tipy!AK90=Výsledky!$AM$9),IF(VLOOKUP(Tipy!AK90,'Kategórie hráčov'!$A$2:$B$55,2,FALSE)=30,30,20),0))</f>
        <v/>
      </c>
      <c r="AP96" s="130" t="str">
        <f>IF(ISBLANK($AR$3),"",IF(OR(Tipy!AL90=Výsledky!$AP$6,Tipy!AL90=Výsledky!$AP$7,Tipy!AL90=Výsledky!$AP$8,Tipy!AL90=Výsledky!$AP$9),IF(VLOOKUP(Tipy!AL90,'Kategórie hráčov'!$A$2:$B$55,2,FALSE)=30,30,20),0))</f>
        <v/>
      </c>
      <c r="AQ96" s="131" t="str">
        <f>IF(ISBLANK($AR$3),"",IF(ISBLANK(Tipy!AH90),0,IF(OR(AND(Tipy!AH90=Výsledky!$AP$3,OR(Tipy!AJ90=Výsledky!$AR$3+1,Tipy!AJ90=Výsledky!$AR$3-1)),AND(Tipy!AJ90=Výsledky!$AR$3,OR(Tipy!AH90=Výsledky!$AP$3+1,Tipy!AH90=Výsledky!$AP$3-1))),10,0)))</f>
        <v/>
      </c>
      <c r="AR96" s="134" t="str">
        <f>IF(ISBLANK($AR$3),"",IF(ISBLANK(Tipy!AH90),"-",SUM(AM96:AQ96)))</f>
        <v/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5" x14ac:dyDescent="0.2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 t="str">
        <f>IF(ISBLANK($W$3),"",IF(ISBLANK(Tipy!P91),0,IF(AND(Tipy!P91=Výsledky!$U$3,Tipy!R91=Výsledky!$W$3),60,0)))</f>
        <v/>
      </c>
      <c r="S97" s="130" t="str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/>
      </c>
      <c r="T97" s="130" t="str">
        <f>IF(ISBLANK($W$3),"",IF(OR(Tipy!S91=Výsledky!$R$6,Tipy!S91=Výsledky!$R$7,Tipy!S91=Výsledky!$R$8,Tipy!S91=Výsledky!$R$9),IF(VLOOKUP(Tipy!S91,'Kategórie hráčov'!$A$2:$B$55,2,FALSE)=30,30,20),0))</f>
        <v/>
      </c>
      <c r="U97" s="130" t="str">
        <f>IF(ISBLANK($W$3),"",IF(OR(Tipy!T91=Výsledky!$U$6,Tipy!T91=Výsledky!$U$7,Tipy!T91=Výsledky!$U$8,Tipy!T91=Výsledky!$U$9),IF(VLOOKUP(Tipy!T91,'Kategórie hráčov'!$A$2:$B$55,2,FALSE)=30,30,20),0))</f>
        <v/>
      </c>
      <c r="V97" s="131" t="str">
        <f>IF(ISBLANK($W$3),"",IF(ISBLANK(Tipy!J91),0,IF(OR(AND(Tipy!P91=Výsledky!$U$3,OR(Tipy!R91=Výsledky!$W$3+1,Tipy!R91=Výsledky!$W$3-1)),AND(Tipy!R91=Výsledky!$W$3,OR(Tipy!P91=Výsledky!$U$3+1,Tipy!P91=Výsledky!$U$3-1))),10,0)))</f>
        <v/>
      </c>
      <c r="W97" s="134" t="str">
        <f>IF(ISBLANK($W$3),"",IF(ISBLANK(Tipy!P91),"-",SUM(R97:V97)))</f>
        <v/>
      </c>
      <c r="X97" s="133"/>
      <c r="Y97" s="130" t="str">
        <f>IF(ISBLANK($AD$3),"",IF(ISBLANK(Tipy!V91),0,IF(AND(Tipy!V91=Výsledky!$AB$3,Tipy!X91=Výsledky!$AD$3),60,0)))</f>
        <v/>
      </c>
      <c r="Z97" s="130" t="str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/>
      </c>
      <c r="AA97" s="130" t="str">
        <f>IF(ISBLANK($AD$3),"",IF(OR(Tipy!Y91=Výsledky!$Y$6,Tipy!Y91=Výsledky!$Y$7,Tipy!Y91=Výsledky!$Y$8,Tipy!Y91=Výsledky!$Y$9),IF(VLOOKUP(Tipy!Y91,'Kategórie hráčov'!$A$2:$B$55,2,FALSE)=30,30,20),0))</f>
        <v/>
      </c>
      <c r="AB97" s="130" t="str">
        <f>IF(ISBLANK($AD$3),"",IF(OR(Tipy!Z91=Výsledky!$AB$6,Tipy!Z91=Výsledky!$AB$7,Tipy!Z91=Výsledky!$AB$8,Tipy!Z91=Výsledky!$AB$9),IF(VLOOKUP(Tipy!Z91,'Kategórie hráčov'!$A$2:$B$55,2,FALSE)=30,30,20),0))</f>
        <v/>
      </c>
      <c r="AC97" s="131" t="str">
        <f>IF(ISBLANK($AD$3),"",IF(ISBLANK(Tipy!V91),0,IF(OR(AND(Tipy!V91=Výsledky!$AB$3,OR(Tipy!X91=Výsledky!$AD$3+1,Tipy!X91=Výsledky!$AD$3-1)),AND(Tipy!X91=Výsledky!$AD$3,OR(Tipy!V91=Výsledky!$AB$3+1,Tipy!V91=Výsledky!$AB$3-1))),10,0)))</f>
        <v/>
      </c>
      <c r="AD97" s="134" t="str">
        <f>IF(ISBLANK($AD$3),"",IF(ISBLANK(Tipy!V91),"-",SUM(Y97:AC97)))</f>
        <v/>
      </c>
      <c r="AE97" s="133"/>
      <c r="AF97" s="130" t="str">
        <f>IF(ISBLANK($AK$3),"",IF(ISBLANK(Tipy!AB91),0,IF(AND(Tipy!AB91=Výsledky!$AI$3,Tipy!AD91=Výsledky!$AK$3),60,0)))</f>
        <v/>
      </c>
      <c r="AG97" s="130" t="str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/>
      </c>
      <c r="AH97" s="130" t="str">
        <f>IF(ISBLANK($AK$3),"",IF(OR(Tipy!AE91=Výsledky!$AF$6,Tipy!AE91=Výsledky!$AF$7,Tipy!AE91=Výsledky!$AF$8,Tipy!AE91=Výsledky!$AF$9),IF(VLOOKUP(Tipy!AE91,'Kategórie hráčov'!$A$2:$B$55,2,FALSE)=30,30,20),0))</f>
        <v/>
      </c>
      <c r="AI97" s="130" t="str">
        <f>IF(ISBLANK($AK$3),"",IF(OR(Tipy!AF91=Výsledky!$AI$6,Tipy!AF91=Výsledky!$AI$7,Tipy!AF91=Výsledky!$AI$8,Tipy!AF91=Výsledky!$AI$9),IF(VLOOKUP(Tipy!AF91,'Kategórie hráčov'!$A$2:$B$55,2,FALSE)=30,30,20),0))</f>
        <v/>
      </c>
      <c r="AJ97" s="131" t="str">
        <f>IF(ISBLANK($AK$3),"",IF(ISBLANK(Tipy!AB91),0,IF(OR(AND(Tipy!AB91=Výsledky!$AI$3,OR(Tipy!AD91=Výsledky!$AK$3+1,Tipy!AD91=Výsledky!$AK$3-1)),AND(Tipy!AD91=Výsledky!$AK$3,OR(Tipy!AB91=Výsledky!$AI$3+1,Tipy!AB91=Výsledky!$AI$3-1))),10,0)))</f>
        <v/>
      </c>
      <c r="AK97" s="134" t="str">
        <f>IF(ISBLANK($AK$3),"",IF(ISBLANK(Tipy!AB91),"-",SUM(AF97:AJ97)))</f>
        <v/>
      </c>
      <c r="AL97" s="133"/>
      <c r="AM97" s="130" t="str">
        <f>IF(ISBLANK($AR$3),"",IF(ISBLANK(Tipy!AH91),0,IF(AND(Tipy!AH91=Výsledky!$AP$3,Tipy!AJ91=Výsledky!$AR$3),60,0)))</f>
        <v/>
      </c>
      <c r="AN97" s="130" t="str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/>
      </c>
      <c r="AO97" s="130" t="str">
        <f>IF(ISBLANK($AR$3),"",IF(OR(Tipy!AK91=Výsledky!$AM$6,Tipy!AK91=Výsledky!$AM$7,Tipy!AK91=Výsledky!$AM$8,Tipy!AK91=Výsledky!$AM$9),IF(VLOOKUP(Tipy!AK91,'Kategórie hráčov'!$A$2:$B$55,2,FALSE)=30,30,20),0))</f>
        <v/>
      </c>
      <c r="AP97" s="130" t="str">
        <f>IF(ISBLANK($AR$3),"",IF(OR(Tipy!AL91=Výsledky!$AP$6,Tipy!AL91=Výsledky!$AP$7,Tipy!AL91=Výsledky!$AP$8,Tipy!AL91=Výsledky!$AP$9),IF(VLOOKUP(Tipy!AL91,'Kategórie hráčov'!$A$2:$B$55,2,FALSE)=30,30,20),0))</f>
        <v/>
      </c>
      <c r="AQ97" s="131" t="str">
        <f>IF(ISBLANK($AR$3),"",IF(ISBLANK(Tipy!AH91),0,IF(OR(AND(Tipy!AH91=Výsledky!$AP$3,OR(Tipy!AJ91=Výsledky!$AR$3+1,Tipy!AJ91=Výsledky!$AR$3-1)),AND(Tipy!AJ91=Výsledky!$AR$3,OR(Tipy!AH91=Výsledky!$AP$3+1,Tipy!AH91=Výsledky!$AP$3-1))),10,0)))</f>
        <v/>
      </c>
      <c r="AR97" s="134" t="str">
        <f>IF(ISBLANK($AR$3),"",IF(ISBLANK(Tipy!AH91),"-",SUM(AM97:AQ97)))</f>
        <v/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5" x14ac:dyDescent="0.2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 t="str">
        <f>IF(ISBLANK($W$3),"",IF(ISBLANK(Tipy!P92),0,IF(AND(Tipy!P92=Výsledky!$U$3,Tipy!R92=Výsledky!$W$3),60,0)))</f>
        <v/>
      </c>
      <c r="S98" s="130" t="str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/>
      </c>
      <c r="T98" s="130" t="str">
        <f>IF(ISBLANK($W$3),"",IF(OR(Tipy!S92=Výsledky!$R$6,Tipy!S92=Výsledky!$R$7,Tipy!S92=Výsledky!$R$8,Tipy!S92=Výsledky!$R$9),IF(VLOOKUP(Tipy!S92,'Kategórie hráčov'!$A$2:$B$55,2,FALSE)=30,30,20),0))</f>
        <v/>
      </c>
      <c r="U98" s="130" t="str">
        <f>IF(ISBLANK($W$3),"",IF(OR(Tipy!T92=Výsledky!$U$6,Tipy!T92=Výsledky!$U$7,Tipy!T92=Výsledky!$U$8,Tipy!T92=Výsledky!$U$9),IF(VLOOKUP(Tipy!T92,'Kategórie hráčov'!$A$2:$B$55,2,FALSE)=30,30,20),0))</f>
        <v/>
      </c>
      <c r="V98" s="131" t="str">
        <f>IF(ISBLANK($W$3),"",IF(ISBLANK(Tipy!J92),0,IF(OR(AND(Tipy!P92=Výsledky!$U$3,OR(Tipy!R92=Výsledky!$W$3+1,Tipy!R92=Výsledky!$W$3-1)),AND(Tipy!R92=Výsledky!$W$3,OR(Tipy!P92=Výsledky!$U$3+1,Tipy!P92=Výsledky!$U$3-1))),10,0)))</f>
        <v/>
      </c>
      <c r="W98" s="134" t="str">
        <f>IF(ISBLANK($W$3),"",IF(ISBLANK(Tipy!P92),"-",SUM(R98:V98)))</f>
        <v/>
      </c>
      <c r="X98" s="133"/>
      <c r="Y98" s="130" t="str">
        <f>IF(ISBLANK($AD$3),"",IF(ISBLANK(Tipy!V92),0,IF(AND(Tipy!V92=Výsledky!$AB$3,Tipy!X92=Výsledky!$AD$3),60,0)))</f>
        <v/>
      </c>
      <c r="Z98" s="130" t="str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/>
      </c>
      <c r="AA98" s="130" t="str">
        <f>IF(ISBLANK($AD$3),"",IF(OR(Tipy!Y92=Výsledky!$Y$6,Tipy!Y92=Výsledky!$Y$7,Tipy!Y92=Výsledky!$Y$8,Tipy!Y92=Výsledky!$Y$9),IF(VLOOKUP(Tipy!Y92,'Kategórie hráčov'!$A$2:$B$55,2,FALSE)=30,30,20),0))</f>
        <v/>
      </c>
      <c r="AB98" s="130" t="str">
        <f>IF(ISBLANK($AD$3),"",IF(OR(Tipy!Z92=Výsledky!$AB$6,Tipy!Z92=Výsledky!$AB$7,Tipy!Z92=Výsledky!$AB$8,Tipy!Z92=Výsledky!$AB$9),IF(VLOOKUP(Tipy!Z92,'Kategórie hráčov'!$A$2:$B$55,2,FALSE)=30,30,20),0))</f>
        <v/>
      </c>
      <c r="AC98" s="131" t="str">
        <f>IF(ISBLANK($AD$3),"",IF(ISBLANK(Tipy!V92),0,IF(OR(AND(Tipy!V92=Výsledky!$AB$3,OR(Tipy!X92=Výsledky!$AD$3+1,Tipy!X92=Výsledky!$AD$3-1)),AND(Tipy!X92=Výsledky!$AD$3,OR(Tipy!V92=Výsledky!$AB$3+1,Tipy!V92=Výsledky!$AB$3-1))),10,0)))</f>
        <v/>
      </c>
      <c r="AD98" s="134" t="str">
        <f>IF(ISBLANK($AD$3),"",IF(ISBLANK(Tipy!V92),"-",SUM(Y98:AC98)))</f>
        <v/>
      </c>
      <c r="AE98" s="133"/>
      <c r="AF98" s="130" t="str">
        <f>IF(ISBLANK($AK$3),"",IF(ISBLANK(Tipy!AB92),0,IF(AND(Tipy!AB92=Výsledky!$AI$3,Tipy!AD92=Výsledky!$AK$3),60,0)))</f>
        <v/>
      </c>
      <c r="AG98" s="130" t="str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/>
      </c>
      <c r="AH98" s="130" t="str">
        <f>IF(ISBLANK($AK$3),"",IF(OR(Tipy!AE92=Výsledky!$AF$6,Tipy!AE92=Výsledky!$AF$7,Tipy!AE92=Výsledky!$AF$8,Tipy!AE92=Výsledky!$AF$9),IF(VLOOKUP(Tipy!AE92,'Kategórie hráčov'!$A$2:$B$55,2,FALSE)=30,30,20),0))</f>
        <v/>
      </c>
      <c r="AI98" s="130" t="str">
        <f>IF(ISBLANK($AK$3),"",IF(OR(Tipy!AF92=Výsledky!$AI$6,Tipy!AF92=Výsledky!$AI$7,Tipy!AF92=Výsledky!$AI$8,Tipy!AF92=Výsledky!$AI$9),IF(VLOOKUP(Tipy!AF92,'Kategórie hráčov'!$A$2:$B$55,2,FALSE)=30,30,20),0))</f>
        <v/>
      </c>
      <c r="AJ98" s="131" t="str">
        <f>IF(ISBLANK($AK$3),"",IF(ISBLANK(Tipy!AB92),0,IF(OR(AND(Tipy!AB92=Výsledky!$AI$3,OR(Tipy!AD92=Výsledky!$AK$3+1,Tipy!AD92=Výsledky!$AK$3-1)),AND(Tipy!AD92=Výsledky!$AK$3,OR(Tipy!AB92=Výsledky!$AI$3+1,Tipy!AB92=Výsledky!$AI$3-1))),10,0)))</f>
        <v/>
      </c>
      <c r="AK98" s="134" t="str">
        <f>IF(ISBLANK($AK$3),"",IF(ISBLANK(Tipy!AB92),"-",SUM(AF98:AJ98)))</f>
        <v/>
      </c>
      <c r="AL98" s="133"/>
      <c r="AM98" s="130" t="str">
        <f>IF(ISBLANK($AR$3),"",IF(ISBLANK(Tipy!AH92),0,IF(AND(Tipy!AH92=Výsledky!$AP$3,Tipy!AJ92=Výsledky!$AR$3),60,0)))</f>
        <v/>
      </c>
      <c r="AN98" s="130" t="str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/>
      </c>
      <c r="AO98" s="130" t="str">
        <f>IF(ISBLANK($AR$3),"",IF(OR(Tipy!AK92=Výsledky!$AM$6,Tipy!AK92=Výsledky!$AM$7,Tipy!AK92=Výsledky!$AM$8,Tipy!AK92=Výsledky!$AM$9),IF(VLOOKUP(Tipy!AK92,'Kategórie hráčov'!$A$2:$B$55,2,FALSE)=30,30,20),0))</f>
        <v/>
      </c>
      <c r="AP98" s="130" t="str">
        <f>IF(ISBLANK($AR$3),"",IF(OR(Tipy!AL92=Výsledky!$AP$6,Tipy!AL92=Výsledky!$AP$7,Tipy!AL92=Výsledky!$AP$8,Tipy!AL92=Výsledky!$AP$9),IF(VLOOKUP(Tipy!AL92,'Kategórie hráčov'!$A$2:$B$55,2,FALSE)=30,30,20),0))</f>
        <v/>
      </c>
      <c r="AQ98" s="131" t="str">
        <f>IF(ISBLANK($AR$3),"",IF(ISBLANK(Tipy!AH92),0,IF(OR(AND(Tipy!AH92=Výsledky!$AP$3,OR(Tipy!AJ92=Výsledky!$AR$3+1,Tipy!AJ92=Výsledky!$AR$3-1)),AND(Tipy!AJ92=Výsledky!$AR$3,OR(Tipy!AH92=Výsledky!$AP$3+1,Tipy!AH92=Výsledky!$AP$3-1))),10,0)))</f>
        <v/>
      </c>
      <c r="AR98" s="134" t="str">
        <f>IF(ISBLANK($AR$3),"",IF(ISBLANK(Tipy!AH92),"-",SUM(AM98:AQ98)))</f>
        <v/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5" x14ac:dyDescent="0.2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 t="str">
        <f>IF(ISBLANK($W$3),"",IF(ISBLANK(Tipy!P93),0,IF(AND(Tipy!P93=Výsledky!$U$3,Tipy!R93=Výsledky!$W$3),60,0)))</f>
        <v/>
      </c>
      <c r="S99" s="130" t="str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/>
      </c>
      <c r="T99" s="130" t="str">
        <f>IF(ISBLANK($W$3),"",IF(OR(Tipy!S93=Výsledky!$R$6,Tipy!S93=Výsledky!$R$7,Tipy!S93=Výsledky!$R$8,Tipy!S93=Výsledky!$R$9),IF(VLOOKUP(Tipy!S93,'Kategórie hráčov'!$A$2:$B$55,2,FALSE)=30,30,20),0))</f>
        <v/>
      </c>
      <c r="U99" s="130" t="str">
        <f>IF(ISBLANK($W$3),"",IF(OR(Tipy!T93=Výsledky!$U$6,Tipy!T93=Výsledky!$U$7,Tipy!T93=Výsledky!$U$8,Tipy!T93=Výsledky!$U$9),IF(VLOOKUP(Tipy!T93,'Kategórie hráčov'!$A$2:$B$55,2,FALSE)=30,30,20),0))</f>
        <v/>
      </c>
      <c r="V99" s="131" t="str">
        <f>IF(ISBLANK($W$3),"",IF(ISBLANK(Tipy!J93),0,IF(OR(AND(Tipy!P93=Výsledky!$U$3,OR(Tipy!R93=Výsledky!$W$3+1,Tipy!R93=Výsledky!$W$3-1)),AND(Tipy!R93=Výsledky!$W$3,OR(Tipy!P93=Výsledky!$U$3+1,Tipy!P93=Výsledky!$U$3-1))),10,0)))</f>
        <v/>
      </c>
      <c r="W99" s="134" t="str">
        <f>IF(ISBLANK($W$3),"",IF(ISBLANK(Tipy!P93),"-",SUM(R99:V99)))</f>
        <v/>
      </c>
      <c r="X99" s="133"/>
      <c r="Y99" s="130" t="str">
        <f>IF(ISBLANK($AD$3),"",IF(ISBLANK(Tipy!V93),0,IF(AND(Tipy!V93=Výsledky!$AB$3,Tipy!X93=Výsledky!$AD$3),60,0)))</f>
        <v/>
      </c>
      <c r="Z99" s="130" t="str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/>
      </c>
      <c r="AA99" s="130" t="str">
        <f>IF(ISBLANK($AD$3),"",IF(OR(Tipy!Y93=Výsledky!$Y$6,Tipy!Y93=Výsledky!$Y$7,Tipy!Y93=Výsledky!$Y$8,Tipy!Y93=Výsledky!$Y$9),IF(VLOOKUP(Tipy!Y93,'Kategórie hráčov'!$A$2:$B$55,2,FALSE)=30,30,20),0))</f>
        <v/>
      </c>
      <c r="AB99" s="130" t="str">
        <f>IF(ISBLANK($AD$3),"",IF(OR(Tipy!Z93=Výsledky!$AB$6,Tipy!Z93=Výsledky!$AB$7,Tipy!Z93=Výsledky!$AB$8,Tipy!Z93=Výsledky!$AB$9),IF(VLOOKUP(Tipy!Z93,'Kategórie hráčov'!$A$2:$B$55,2,FALSE)=30,30,20),0))</f>
        <v/>
      </c>
      <c r="AC99" s="131" t="str">
        <f>IF(ISBLANK($AD$3),"",IF(ISBLANK(Tipy!V93),0,IF(OR(AND(Tipy!V93=Výsledky!$AB$3,OR(Tipy!X93=Výsledky!$AD$3+1,Tipy!X93=Výsledky!$AD$3-1)),AND(Tipy!X93=Výsledky!$AD$3,OR(Tipy!V93=Výsledky!$AB$3+1,Tipy!V93=Výsledky!$AB$3-1))),10,0)))</f>
        <v/>
      </c>
      <c r="AD99" s="134" t="str">
        <f>IF(ISBLANK($AD$3),"",IF(ISBLANK(Tipy!V93),"-",SUM(Y99:AC99)))</f>
        <v/>
      </c>
      <c r="AE99" s="133"/>
      <c r="AF99" s="130" t="str">
        <f>IF(ISBLANK($AK$3),"",IF(ISBLANK(Tipy!AB93),0,IF(AND(Tipy!AB93=Výsledky!$AI$3,Tipy!AD93=Výsledky!$AK$3),60,0)))</f>
        <v/>
      </c>
      <c r="AG99" s="130" t="str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/>
      </c>
      <c r="AH99" s="130" t="str">
        <f>IF(ISBLANK($AK$3),"",IF(OR(Tipy!AE93=Výsledky!$AF$6,Tipy!AE93=Výsledky!$AF$7,Tipy!AE93=Výsledky!$AF$8,Tipy!AE93=Výsledky!$AF$9),IF(VLOOKUP(Tipy!AE93,'Kategórie hráčov'!$A$2:$B$55,2,FALSE)=30,30,20),0))</f>
        <v/>
      </c>
      <c r="AI99" s="130" t="str">
        <f>IF(ISBLANK($AK$3),"",IF(OR(Tipy!AF93=Výsledky!$AI$6,Tipy!AF93=Výsledky!$AI$7,Tipy!AF93=Výsledky!$AI$8,Tipy!AF93=Výsledky!$AI$9),IF(VLOOKUP(Tipy!AF93,'Kategórie hráčov'!$A$2:$B$55,2,FALSE)=30,30,20),0))</f>
        <v/>
      </c>
      <c r="AJ99" s="131" t="str">
        <f>IF(ISBLANK($AK$3),"",IF(ISBLANK(Tipy!AB93),0,IF(OR(AND(Tipy!AB93=Výsledky!$AI$3,OR(Tipy!AD93=Výsledky!$AK$3+1,Tipy!AD93=Výsledky!$AK$3-1)),AND(Tipy!AD93=Výsledky!$AK$3,OR(Tipy!AB93=Výsledky!$AI$3+1,Tipy!AB93=Výsledky!$AI$3-1))),10,0)))</f>
        <v/>
      </c>
      <c r="AK99" s="134" t="str">
        <f>IF(ISBLANK($AK$3),"",IF(ISBLANK(Tipy!AB93),"-",SUM(AF99:AJ99)))</f>
        <v/>
      </c>
      <c r="AL99" s="133"/>
      <c r="AM99" s="130" t="str">
        <f>IF(ISBLANK($AR$3),"",IF(ISBLANK(Tipy!AH93),0,IF(AND(Tipy!AH93=Výsledky!$AP$3,Tipy!AJ93=Výsledky!$AR$3),60,0)))</f>
        <v/>
      </c>
      <c r="AN99" s="130" t="str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/>
      </c>
      <c r="AO99" s="130" t="str">
        <f>IF(ISBLANK($AR$3),"",IF(OR(Tipy!AK93=Výsledky!$AM$6,Tipy!AK93=Výsledky!$AM$7,Tipy!AK93=Výsledky!$AM$8,Tipy!AK93=Výsledky!$AM$9),IF(VLOOKUP(Tipy!AK93,'Kategórie hráčov'!$A$2:$B$55,2,FALSE)=30,30,20),0))</f>
        <v/>
      </c>
      <c r="AP99" s="130" t="str">
        <f>IF(ISBLANK($AR$3),"",IF(OR(Tipy!AL93=Výsledky!$AP$6,Tipy!AL93=Výsledky!$AP$7,Tipy!AL93=Výsledky!$AP$8,Tipy!AL93=Výsledky!$AP$9),IF(VLOOKUP(Tipy!AL93,'Kategórie hráčov'!$A$2:$B$55,2,FALSE)=30,30,20),0))</f>
        <v/>
      </c>
      <c r="AQ99" s="131" t="str">
        <f>IF(ISBLANK($AR$3),"",IF(ISBLANK(Tipy!AH93),0,IF(OR(AND(Tipy!AH93=Výsledky!$AP$3,OR(Tipy!AJ93=Výsledky!$AR$3+1,Tipy!AJ93=Výsledky!$AR$3-1)),AND(Tipy!AJ93=Výsledky!$AR$3,OR(Tipy!AH93=Výsledky!$AP$3+1,Tipy!AH93=Výsledky!$AP$3-1))),10,0)))</f>
        <v/>
      </c>
      <c r="AR99" s="134" t="str">
        <f>IF(ISBLANK($AR$3),"",IF(ISBLANK(Tipy!AH93),"-",SUM(AM99:AQ99)))</f>
        <v/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5" x14ac:dyDescent="0.2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 t="str">
        <f>IF(ISBLANK($W$3),"",IF(ISBLANK(Tipy!P94),0,IF(AND(Tipy!P94=Výsledky!$U$3,Tipy!R94=Výsledky!$W$3),60,0)))</f>
        <v/>
      </c>
      <c r="S100" s="130" t="str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/>
      </c>
      <c r="T100" s="130" t="str">
        <f>IF(ISBLANK($W$3),"",IF(OR(Tipy!S94=Výsledky!$R$6,Tipy!S94=Výsledky!$R$7,Tipy!S94=Výsledky!$R$8,Tipy!S94=Výsledky!$R$9),IF(VLOOKUP(Tipy!S94,'Kategórie hráčov'!$A$2:$B$55,2,FALSE)=30,30,20),0))</f>
        <v/>
      </c>
      <c r="U100" s="130" t="str">
        <f>IF(ISBLANK($W$3),"",IF(OR(Tipy!T94=Výsledky!$U$6,Tipy!T94=Výsledky!$U$7,Tipy!T94=Výsledky!$U$8,Tipy!T94=Výsledky!$U$9),IF(VLOOKUP(Tipy!T94,'Kategórie hráčov'!$A$2:$B$55,2,FALSE)=30,30,20),0))</f>
        <v/>
      </c>
      <c r="V100" s="131" t="str">
        <f>IF(ISBLANK($W$3),"",IF(ISBLANK(Tipy!J94),0,IF(OR(AND(Tipy!P94=Výsledky!$U$3,OR(Tipy!R94=Výsledky!$W$3+1,Tipy!R94=Výsledky!$W$3-1)),AND(Tipy!R94=Výsledky!$W$3,OR(Tipy!P94=Výsledky!$U$3+1,Tipy!P94=Výsledky!$U$3-1))),10,0)))</f>
        <v/>
      </c>
      <c r="W100" s="134" t="str">
        <f>IF(ISBLANK($W$3),"",IF(ISBLANK(Tipy!P94),"-",SUM(R100:V100)))</f>
        <v/>
      </c>
      <c r="X100" s="133"/>
      <c r="Y100" s="130" t="str">
        <f>IF(ISBLANK($AD$3),"",IF(ISBLANK(Tipy!V94),0,IF(AND(Tipy!V94=Výsledky!$AB$3,Tipy!X94=Výsledky!$AD$3),60,0)))</f>
        <v/>
      </c>
      <c r="Z100" s="130" t="str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/>
      </c>
      <c r="AA100" s="130" t="str">
        <f>IF(ISBLANK($AD$3),"",IF(OR(Tipy!Y94=Výsledky!$Y$6,Tipy!Y94=Výsledky!$Y$7,Tipy!Y94=Výsledky!$Y$8,Tipy!Y94=Výsledky!$Y$9),IF(VLOOKUP(Tipy!Y94,'Kategórie hráčov'!$A$2:$B$55,2,FALSE)=30,30,20),0))</f>
        <v/>
      </c>
      <c r="AB100" s="130" t="str">
        <f>IF(ISBLANK($AD$3),"",IF(OR(Tipy!Z94=Výsledky!$AB$6,Tipy!Z94=Výsledky!$AB$7,Tipy!Z94=Výsledky!$AB$8,Tipy!Z94=Výsledky!$AB$9),IF(VLOOKUP(Tipy!Z94,'Kategórie hráčov'!$A$2:$B$55,2,FALSE)=30,30,20),0))</f>
        <v/>
      </c>
      <c r="AC100" s="131" t="str">
        <f>IF(ISBLANK($AD$3),"",IF(ISBLANK(Tipy!V94),0,IF(OR(AND(Tipy!V94=Výsledky!$AB$3,OR(Tipy!X94=Výsledky!$AD$3+1,Tipy!X94=Výsledky!$AD$3-1)),AND(Tipy!X94=Výsledky!$AD$3,OR(Tipy!V94=Výsledky!$AB$3+1,Tipy!V94=Výsledky!$AB$3-1))),10,0)))</f>
        <v/>
      </c>
      <c r="AD100" s="134" t="str">
        <f>IF(ISBLANK($AD$3),"",IF(ISBLANK(Tipy!V94),"-",SUM(Y100:AC100)))</f>
        <v/>
      </c>
      <c r="AE100" s="133"/>
      <c r="AF100" s="130" t="str">
        <f>IF(ISBLANK($AK$3),"",IF(ISBLANK(Tipy!AB94),0,IF(AND(Tipy!AB94=Výsledky!$AI$3,Tipy!AD94=Výsledky!$AK$3),60,0)))</f>
        <v/>
      </c>
      <c r="AG100" s="130" t="str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/>
      </c>
      <c r="AH100" s="130" t="str">
        <f>IF(ISBLANK($AK$3),"",IF(OR(Tipy!AE94=Výsledky!$AF$6,Tipy!AE94=Výsledky!$AF$7,Tipy!AE94=Výsledky!$AF$8,Tipy!AE94=Výsledky!$AF$9),IF(VLOOKUP(Tipy!AE94,'Kategórie hráčov'!$A$2:$B$55,2,FALSE)=30,30,20),0))</f>
        <v/>
      </c>
      <c r="AI100" s="130" t="str">
        <f>IF(ISBLANK($AK$3),"",IF(OR(Tipy!AF94=Výsledky!$AI$6,Tipy!AF94=Výsledky!$AI$7,Tipy!AF94=Výsledky!$AI$8,Tipy!AF94=Výsledky!$AI$9),IF(VLOOKUP(Tipy!AF94,'Kategórie hráčov'!$A$2:$B$55,2,FALSE)=30,30,20),0))</f>
        <v/>
      </c>
      <c r="AJ100" s="131" t="str">
        <f>IF(ISBLANK($AK$3),"",IF(ISBLANK(Tipy!AB94),0,IF(OR(AND(Tipy!AB94=Výsledky!$AI$3,OR(Tipy!AD94=Výsledky!$AK$3+1,Tipy!AD94=Výsledky!$AK$3-1)),AND(Tipy!AD94=Výsledky!$AK$3,OR(Tipy!AB94=Výsledky!$AI$3+1,Tipy!AB94=Výsledky!$AI$3-1))),10,0)))</f>
        <v/>
      </c>
      <c r="AK100" s="134" t="str">
        <f>IF(ISBLANK($AK$3),"",IF(ISBLANK(Tipy!AB94),"-",SUM(AF100:AJ100)))</f>
        <v/>
      </c>
      <c r="AL100" s="133"/>
      <c r="AM100" s="130" t="str">
        <f>IF(ISBLANK($AR$3),"",IF(ISBLANK(Tipy!AH94),0,IF(AND(Tipy!AH94=Výsledky!$AP$3,Tipy!AJ94=Výsledky!$AR$3),60,0)))</f>
        <v/>
      </c>
      <c r="AN100" s="130" t="str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/>
      </c>
      <c r="AO100" s="130" t="str">
        <f>IF(ISBLANK($AR$3),"",IF(OR(Tipy!AK94=Výsledky!$AM$6,Tipy!AK94=Výsledky!$AM$7,Tipy!AK94=Výsledky!$AM$8,Tipy!AK94=Výsledky!$AM$9),IF(VLOOKUP(Tipy!AK94,'Kategórie hráčov'!$A$2:$B$55,2,FALSE)=30,30,20),0))</f>
        <v/>
      </c>
      <c r="AP100" s="130" t="str">
        <f>IF(ISBLANK($AR$3),"",IF(OR(Tipy!AL94=Výsledky!$AP$6,Tipy!AL94=Výsledky!$AP$7,Tipy!AL94=Výsledky!$AP$8,Tipy!AL94=Výsledky!$AP$9),IF(VLOOKUP(Tipy!AL94,'Kategórie hráčov'!$A$2:$B$55,2,FALSE)=30,30,20),0))</f>
        <v/>
      </c>
      <c r="AQ100" s="131" t="str">
        <f>IF(ISBLANK($AR$3),"",IF(ISBLANK(Tipy!AH94),0,IF(OR(AND(Tipy!AH94=Výsledky!$AP$3,OR(Tipy!AJ94=Výsledky!$AR$3+1,Tipy!AJ94=Výsledky!$AR$3-1)),AND(Tipy!AJ94=Výsledky!$AR$3,OR(Tipy!AH94=Výsledky!$AP$3+1,Tipy!AH94=Výsledky!$AP$3-1))),10,0)))</f>
        <v/>
      </c>
      <c r="AR100" s="134" t="str">
        <f>IF(ISBLANK($AR$3),"",IF(ISBLANK(Tipy!AH94),"-",SUM(AM100:AQ100)))</f>
        <v/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5" x14ac:dyDescent="0.2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 t="str">
        <f>IF(ISBLANK($W$3),"",IF(ISBLANK(Tipy!P95),0,IF(AND(Tipy!P95=Výsledky!$U$3,Tipy!R95=Výsledky!$W$3),60,0)))</f>
        <v/>
      </c>
      <c r="S101" s="130" t="str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/>
      </c>
      <c r="T101" s="130" t="str">
        <f>IF(ISBLANK($W$3),"",IF(OR(Tipy!S95=Výsledky!$R$6,Tipy!S95=Výsledky!$R$7,Tipy!S95=Výsledky!$R$8,Tipy!S95=Výsledky!$R$9),IF(VLOOKUP(Tipy!S95,'Kategórie hráčov'!$A$2:$B$55,2,FALSE)=30,30,20),0))</f>
        <v/>
      </c>
      <c r="U101" s="130" t="str">
        <f>IF(ISBLANK($W$3),"",IF(OR(Tipy!T95=Výsledky!$U$6,Tipy!T95=Výsledky!$U$7,Tipy!T95=Výsledky!$U$8,Tipy!T95=Výsledky!$U$9),IF(VLOOKUP(Tipy!T95,'Kategórie hráčov'!$A$2:$B$55,2,FALSE)=30,30,20),0))</f>
        <v/>
      </c>
      <c r="V101" s="131" t="str">
        <f>IF(ISBLANK($W$3),"",IF(ISBLANK(Tipy!J95),0,IF(OR(AND(Tipy!P95=Výsledky!$U$3,OR(Tipy!R95=Výsledky!$W$3+1,Tipy!R95=Výsledky!$W$3-1)),AND(Tipy!R95=Výsledky!$W$3,OR(Tipy!P95=Výsledky!$U$3+1,Tipy!P95=Výsledky!$U$3-1))),10,0)))</f>
        <v/>
      </c>
      <c r="W101" s="134" t="str">
        <f>IF(ISBLANK($W$3),"",IF(ISBLANK(Tipy!P95),"-",SUM(R101:V101)))</f>
        <v/>
      </c>
      <c r="X101" s="133"/>
      <c r="Y101" s="130" t="str">
        <f>IF(ISBLANK($AD$3),"",IF(ISBLANK(Tipy!V95),0,IF(AND(Tipy!V95=Výsledky!$AB$3,Tipy!X95=Výsledky!$AD$3),60,0)))</f>
        <v/>
      </c>
      <c r="Z101" s="130" t="str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/>
      </c>
      <c r="AA101" s="130" t="str">
        <f>IF(ISBLANK($AD$3),"",IF(OR(Tipy!Y95=Výsledky!$Y$6,Tipy!Y95=Výsledky!$Y$7,Tipy!Y95=Výsledky!$Y$8,Tipy!Y95=Výsledky!$Y$9),IF(VLOOKUP(Tipy!Y95,'Kategórie hráčov'!$A$2:$B$55,2,FALSE)=30,30,20),0))</f>
        <v/>
      </c>
      <c r="AB101" s="130" t="str">
        <f>IF(ISBLANK($AD$3),"",IF(OR(Tipy!Z95=Výsledky!$AB$6,Tipy!Z95=Výsledky!$AB$7,Tipy!Z95=Výsledky!$AB$8,Tipy!Z95=Výsledky!$AB$9),IF(VLOOKUP(Tipy!Z95,'Kategórie hráčov'!$A$2:$B$55,2,FALSE)=30,30,20),0))</f>
        <v/>
      </c>
      <c r="AC101" s="131" t="str">
        <f>IF(ISBLANK($AD$3),"",IF(ISBLANK(Tipy!V95),0,IF(OR(AND(Tipy!V95=Výsledky!$AB$3,OR(Tipy!X95=Výsledky!$AD$3+1,Tipy!X95=Výsledky!$AD$3-1)),AND(Tipy!X95=Výsledky!$AD$3,OR(Tipy!V95=Výsledky!$AB$3+1,Tipy!V95=Výsledky!$AB$3-1))),10,0)))</f>
        <v/>
      </c>
      <c r="AD101" s="134" t="str">
        <f>IF(ISBLANK($AD$3),"",IF(ISBLANK(Tipy!V95),"-",SUM(Y101:AC101)))</f>
        <v/>
      </c>
      <c r="AE101" s="133"/>
      <c r="AF101" s="130" t="str">
        <f>IF(ISBLANK($AK$3),"",IF(ISBLANK(Tipy!AB95),0,IF(AND(Tipy!AB95=Výsledky!$AI$3,Tipy!AD95=Výsledky!$AK$3),60,0)))</f>
        <v/>
      </c>
      <c r="AG101" s="130" t="str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/>
      </c>
      <c r="AH101" s="130" t="str">
        <f>IF(ISBLANK($AK$3),"",IF(OR(Tipy!AE95=Výsledky!$AF$6,Tipy!AE95=Výsledky!$AF$7,Tipy!AE95=Výsledky!$AF$8,Tipy!AE95=Výsledky!$AF$9),IF(VLOOKUP(Tipy!AE95,'Kategórie hráčov'!$A$2:$B$55,2,FALSE)=30,30,20),0))</f>
        <v/>
      </c>
      <c r="AI101" s="130" t="str">
        <f>IF(ISBLANK($AK$3),"",IF(OR(Tipy!AF95=Výsledky!$AI$6,Tipy!AF95=Výsledky!$AI$7,Tipy!AF95=Výsledky!$AI$8,Tipy!AF95=Výsledky!$AI$9),IF(VLOOKUP(Tipy!AF95,'Kategórie hráčov'!$A$2:$B$55,2,FALSE)=30,30,20),0))</f>
        <v/>
      </c>
      <c r="AJ101" s="131" t="str">
        <f>IF(ISBLANK($AK$3),"",IF(ISBLANK(Tipy!AB95),0,IF(OR(AND(Tipy!AB95=Výsledky!$AI$3,OR(Tipy!AD95=Výsledky!$AK$3+1,Tipy!AD95=Výsledky!$AK$3-1)),AND(Tipy!AD95=Výsledky!$AK$3,OR(Tipy!AB95=Výsledky!$AI$3+1,Tipy!AB95=Výsledky!$AI$3-1))),10,0)))</f>
        <v/>
      </c>
      <c r="AK101" s="134" t="str">
        <f>IF(ISBLANK($AK$3),"",IF(ISBLANK(Tipy!AB95),"-",SUM(AF101:AJ101)))</f>
        <v/>
      </c>
      <c r="AL101" s="133"/>
      <c r="AM101" s="130" t="str">
        <f>IF(ISBLANK($AR$3),"",IF(ISBLANK(Tipy!AH95),0,IF(AND(Tipy!AH95=Výsledky!$AP$3,Tipy!AJ95=Výsledky!$AR$3),60,0)))</f>
        <v/>
      </c>
      <c r="AN101" s="130" t="str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/>
      </c>
      <c r="AO101" s="130" t="str">
        <f>IF(ISBLANK($AR$3),"",IF(OR(Tipy!AK95=Výsledky!$AM$6,Tipy!AK95=Výsledky!$AM$7,Tipy!AK95=Výsledky!$AM$8,Tipy!AK95=Výsledky!$AM$9),IF(VLOOKUP(Tipy!AK95,'Kategórie hráčov'!$A$2:$B$55,2,FALSE)=30,30,20),0))</f>
        <v/>
      </c>
      <c r="AP101" s="130" t="str">
        <f>IF(ISBLANK($AR$3),"",IF(OR(Tipy!AL95=Výsledky!$AP$6,Tipy!AL95=Výsledky!$AP$7,Tipy!AL95=Výsledky!$AP$8,Tipy!AL95=Výsledky!$AP$9),IF(VLOOKUP(Tipy!AL95,'Kategórie hráčov'!$A$2:$B$55,2,FALSE)=30,30,20),0))</f>
        <v/>
      </c>
      <c r="AQ101" s="131" t="str">
        <f>IF(ISBLANK($AR$3),"",IF(ISBLANK(Tipy!AH95),0,IF(OR(AND(Tipy!AH95=Výsledky!$AP$3,OR(Tipy!AJ95=Výsledky!$AR$3+1,Tipy!AJ95=Výsledky!$AR$3-1)),AND(Tipy!AJ95=Výsledky!$AR$3,OR(Tipy!AH95=Výsledky!$AP$3+1,Tipy!AH95=Výsledky!$AP$3-1))),10,0)))</f>
        <v/>
      </c>
      <c r="AR101" s="134" t="str">
        <f>IF(ISBLANK($AR$3),"",IF(ISBLANK(Tipy!AH95),"-",SUM(AM101:AQ101)))</f>
        <v/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5" x14ac:dyDescent="0.2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 t="str">
        <f>IF(ISBLANK($W$3),"",IF(ISBLANK(Tipy!P96),0,IF(AND(Tipy!P96=Výsledky!$U$3,Tipy!R96=Výsledky!$W$3),60,0)))</f>
        <v/>
      </c>
      <c r="S102" s="130" t="str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/>
      </c>
      <c r="T102" s="130" t="str">
        <f>IF(ISBLANK($W$3),"",IF(OR(Tipy!S96=Výsledky!$R$6,Tipy!S96=Výsledky!$R$7,Tipy!S96=Výsledky!$R$8,Tipy!S96=Výsledky!$R$9),IF(VLOOKUP(Tipy!S96,'Kategórie hráčov'!$A$2:$B$55,2,FALSE)=30,30,20),0))</f>
        <v/>
      </c>
      <c r="U102" s="130" t="str">
        <f>IF(ISBLANK($W$3),"",IF(OR(Tipy!T96=Výsledky!$U$6,Tipy!T96=Výsledky!$U$7,Tipy!T96=Výsledky!$U$8,Tipy!T96=Výsledky!$U$9),IF(VLOOKUP(Tipy!T96,'Kategórie hráčov'!$A$2:$B$55,2,FALSE)=30,30,20),0))</f>
        <v/>
      </c>
      <c r="V102" s="131" t="str">
        <f>IF(ISBLANK($W$3),"",IF(ISBLANK(Tipy!J96),0,IF(OR(AND(Tipy!P96=Výsledky!$U$3,OR(Tipy!R96=Výsledky!$W$3+1,Tipy!R96=Výsledky!$W$3-1)),AND(Tipy!R96=Výsledky!$W$3,OR(Tipy!P96=Výsledky!$U$3+1,Tipy!P96=Výsledky!$U$3-1))),10,0)))</f>
        <v/>
      </c>
      <c r="W102" s="134" t="str">
        <f>IF(ISBLANK($W$3),"",IF(ISBLANK(Tipy!P96),"-",SUM(R102:V102)))</f>
        <v/>
      </c>
      <c r="X102" s="133"/>
      <c r="Y102" s="130" t="str">
        <f>IF(ISBLANK($AD$3),"",IF(ISBLANK(Tipy!V96),0,IF(AND(Tipy!V96=Výsledky!$AB$3,Tipy!X96=Výsledky!$AD$3),60,0)))</f>
        <v/>
      </c>
      <c r="Z102" s="130" t="str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/>
      </c>
      <c r="AA102" s="130" t="str">
        <f>IF(ISBLANK($AD$3),"",IF(OR(Tipy!Y96=Výsledky!$Y$6,Tipy!Y96=Výsledky!$Y$7,Tipy!Y96=Výsledky!$Y$8,Tipy!Y96=Výsledky!$Y$9),IF(VLOOKUP(Tipy!Y96,'Kategórie hráčov'!$A$2:$B$55,2,FALSE)=30,30,20),0))</f>
        <v/>
      </c>
      <c r="AB102" s="130" t="str">
        <f>IF(ISBLANK($AD$3),"",IF(OR(Tipy!Z96=Výsledky!$AB$6,Tipy!Z96=Výsledky!$AB$7,Tipy!Z96=Výsledky!$AB$8,Tipy!Z96=Výsledky!$AB$9),IF(VLOOKUP(Tipy!Z96,'Kategórie hráčov'!$A$2:$B$55,2,FALSE)=30,30,20),0))</f>
        <v/>
      </c>
      <c r="AC102" s="131" t="str">
        <f>IF(ISBLANK($AD$3),"",IF(ISBLANK(Tipy!V96),0,IF(OR(AND(Tipy!V96=Výsledky!$AB$3,OR(Tipy!X96=Výsledky!$AD$3+1,Tipy!X96=Výsledky!$AD$3-1)),AND(Tipy!X96=Výsledky!$AD$3,OR(Tipy!V96=Výsledky!$AB$3+1,Tipy!V96=Výsledky!$AB$3-1))),10,0)))</f>
        <v/>
      </c>
      <c r="AD102" s="134" t="str">
        <f>IF(ISBLANK($AD$3),"",IF(ISBLANK(Tipy!V96),"-",SUM(Y102:AC102)))</f>
        <v/>
      </c>
      <c r="AE102" s="133"/>
      <c r="AF102" s="130" t="str">
        <f>IF(ISBLANK($AK$3),"",IF(ISBLANK(Tipy!AB96),0,IF(AND(Tipy!AB96=Výsledky!$AI$3,Tipy!AD96=Výsledky!$AK$3),60,0)))</f>
        <v/>
      </c>
      <c r="AG102" s="130" t="str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/>
      </c>
      <c r="AH102" s="130" t="str">
        <f>IF(ISBLANK($AK$3),"",IF(OR(Tipy!AE96=Výsledky!$AF$6,Tipy!AE96=Výsledky!$AF$7,Tipy!AE96=Výsledky!$AF$8,Tipy!AE96=Výsledky!$AF$9),IF(VLOOKUP(Tipy!AE96,'Kategórie hráčov'!$A$2:$B$55,2,FALSE)=30,30,20),0))</f>
        <v/>
      </c>
      <c r="AI102" s="130" t="str">
        <f>IF(ISBLANK($AK$3),"",IF(OR(Tipy!AF96=Výsledky!$AI$6,Tipy!AF96=Výsledky!$AI$7,Tipy!AF96=Výsledky!$AI$8,Tipy!AF96=Výsledky!$AI$9),IF(VLOOKUP(Tipy!AF96,'Kategórie hráčov'!$A$2:$B$55,2,FALSE)=30,30,20),0))</f>
        <v/>
      </c>
      <c r="AJ102" s="131" t="str">
        <f>IF(ISBLANK($AK$3),"",IF(ISBLANK(Tipy!AB96),0,IF(OR(AND(Tipy!AB96=Výsledky!$AI$3,OR(Tipy!AD96=Výsledky!$AK$3+1,Tipy!AD96=Výsledky!$AK$3-1)),AND(Tipy!AD96=Výsledky!$AK$3,OR(Tipy!AB96=Výsledky!$AI$3+1,Tipy!AB96=Výsledky!$AI$3-1))),10,0)))</f>
        <v/>
      </c>
      <c r="AK102" s="134" t="str">
        <f>IF(ISBLANK($AK$3),"",IF(ISBLANK(Tipy!AB96),"-",SUM(AF102:AJ102)))</f>
        <v/>
      </c>
      <c r="AL102" s="133"/>
      <c r="AM102" s="130" t="str">
        <f>IF(ISBLANK($AR$3),"",IF(ISBLANK(Tipy!AH96),0,IF(AND(Tipy!AH96=Výsledky!$AP$3,Tipy!AJ96=Výsledky!$AR$3),60,0)))</f>
        <v/>
      </c>
      <c r="AN102" s="130" t="str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/>
      </c>
      <c r="AO102" s="130" t="str">
        <f>IF(ISBLANK($AR$3),"",IF(OR(Tipy!AK96=Výsledky!$AM$6,Tipy!AK96=Výsledky!$AM$7,Tipy!AK96=Výsledky!$AM$8,Tipy!AK96=Výsledky!$AM$9),IF(VLOOKUP(Tipy!AK96,'Kategórie hráčov'!$A$2:$B$55,2,FALSE)=30,30,20),0))</f>
        <v/>
      </c>
      <c r="AP102" s="130" t="str">
        <f>IF(ISBLANK($AR$3),"",IF(OR(Tipy!AL96=Výsledky!$AP$6,Tipy!AL96=Výsledky!$AP$7,Tipy!AL96=Výsledky!$AP$8,Tipy!AL96=Výsledky!$AP$9),IF(VLOOKUP(Tipy!AL96,'Kategórie hráčov'!$A$2:$B$55,2,FALSE)=30,30,20),0))</f>
        <v/>
      </c>
      <c r="AQ102" s="131" t="str">
        <f>IF(ISBLANK($AR$3),"",IF(ISBLANK(Tipy!AH96),0,IF(OR(AND(Tipy!AH96=Výsledky!$AP$3,OR(Tipy!AJ96=Výsledky!$AR$3+1,Tipy!AJ96=Výsledky!$AR$3-1)),AND(Tipy!AJ96=Výsledky!$AR$3,OR(Tipy!AH96=Výsledky!$AP$3+1,Tipy!AH96=Výsledky!$AP$3-1))),10,0)))</f>
        <v/>
      </c>
      <c r="AR102" s="134" t="str">
        <f>IF(ISBLANK($AR$3),"",IF(ISBLANK(Tipy!AH96),"-",SUM(AM102:AQ102)))</f>
        <v/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5" x14ac:dyDescent="0.2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 t="str">
        <f>IF(ISBLANK($W$3),"",IF(ISBLANK(Tipy!P97),0,IF(AND(Tipy!P97=Výsledky!$U$3,Tipy!R97=Výsledky!$W$3),60,0)))</f>
        <v/>
      </c>
      <c r="S103" s="130" t="str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/>
      </c>
      <c r="T103" s="130" t="str">
        <f>IF(ISBLANK($W$3),"",IF(OR(Tipy!S97=Výsledky!$R$6,Tipy!S97=Výsledky!$R$7,Tipy!S97=Výsledky!$R$8,Tipy!S97=Výsledky!$R$9),IF(VLOOKUP(Tipy!S97,'Kategórie hráčov'!$A$2:$B$55,2,FALSE)=30,30,20),0))</f>
        <v/>
      </c>
      <c r="U103" s="130" t="str">
        <f>IF(ISBLANK($W$3),"",IF(OR(Tipy!T97=Výsledky!$U$6,Tipy!T97=Výsledky!$U$7,Tipy!T97=Výsledky!$U$8,Tipy!T97=Výsledky!$U$9),IF(VLOOKUP(Tipy!T97,'Kategórie hráčov'!$A$2:$B$55,2,FALSE)=30,30,20),0))</f>
        <v/>
      </c>
      <c r="V103" s="131" t="str">
        <f>IF(ISBLANK($W$3),"",IF(ISBLANK(Tipy!J97),0,IF(OR(AND(Tipy!P97=Výsledky!$U$3,OR(Tipy!R97=Výsledky!$W$3+1,Tipy!R97=Výsledky!$W$3-1)),AND(Tipy!R97=Výsledky!$W$3,OR(Tipy!P97=Výsledky!$U$3+1,Tipy!P97=Výsledky!$U$3-1))),10,0)))</f>
        <v/>
      </c>
      <c r="W103" s="134" t="str">
        <f>IF(ISBLANK($W$3),"",IF(ISBLANK(Tipy!P97),"-",SUM(R103:V103)))</f>
        <v/>
      </c>
      <c r="X103" s="133"/>
      <c r="Y103" s="130" t="str">
        <f>IF(ISBLANK($AD$3),"",IF(ISBLANK(Tipy!V97),0,IF(AND(Tipy!V97=Výsledky!$AB$3,Tipy!X97=Výsledky!$AD$3),60,0)))</f>
        <v/>
      </c>
      <c r="Z103" s="130" t="str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/>
      </c>
      <c r="AA103" s="130" t="str">
        <f>IF(ISBLANK($AD$3),"",IF(OR(Tipy!Y97=Výsledky!$Y$6,Tipy!Y97=Výsledky!$Y$7,Tipy!Y97=Výsledky!$Y$8,Tipy!Y97=Výsledky!$Y$9),IF(VLOOKUP(Tipy!Y97,'Kategórie hráčov'!$A$2:$B$55,2,FALSE)=30,30,20),0))</f>
        <v/>
      </c>
      <c r="AB103" s="130" t="str">
        <f>IF(ISBLANK($AD$3),"",IF(OR(Tipy!Z97=Výsledky!$AB$6,Tipy!Z97=Výsledky!$AB$7,Tipy!Z97=Výsledky!$AB$8,Tipy!Z97=Výsledky!$AB$9),IF(VLOOKUP(Tipy!Z97,'Kategórie hráčov'!$A$2:$B$55,2,FALSE)=30,30,20),0))</f>
        <v/>
      </c>
      <c r="AC103" s="131" t="str">
        <f>IF(ISBLANK($AD$3),"",IF(ISBLANK(Tipy!V97),0,IF(OR(AND(Tipy!V97=Výsledky!$AB$3,OR(Tipy!X97=Výsledky!$AD$3+1,Tipy!X97=Výsledky!$AD$3-1)),AND(Tipy!X97=Výsledky!$AD$3,OR(Tipy!V97=Výsledky!$AB$3+1,Tipy!V97=Výsledky!$AB$3-1))),10,0)))</f>
        <v/>
      </c>
      <c r="AD103" s="134" t="str">
        <f>IF(ISBLANK($AD$3),"",IF(ISBLANK(Tipy!V97),"-",SUM(Y103:AC103)))</f>
        <v/>
      </c>
      <c r="AE103" s="133"/>
      <c r="AF103" s="130" t="str">
        <f>IF(ISBLANK($AK$3),"",IF(ISBLANK(Tipy!AB97),0,IF(AND(Tipy!AB97=Výsledky!$AI$3,Tipy!AD97=Výsledky!$AK$3),60,0)))</f>
        <v/>
      </c>
      <c r="AG103" s="130" t="str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/>
      </c>
      <c r="AH103" s="130" t="str">
        <f>IF(ISBLANK($AK$3),"",IF(OR(Tipy!AE97=Výsledky!$AF$6,Tipy!AE97=Výsledky!$AF$7,Tipy!AE97=Výsledky!$AF$8,Tipy!AE97=Výsledky!$AF$9),IF(VLOOKUP(Tipy!AE97,'Kategórie hráčov'!$A$2:$B$55,2,FALSE)=30,30,20),0))</f>
        <v/>
      </c>
      <c r="AI103" s="130" t="str">
        <f>IF(ISBLANK($AK$3),"",IF(OR(Tipy!AF97=Výsledky!$AI$6,Tipy!AF97=Výsledky!$AI$7,Tipy!AF97=Výsledky!$AI$8,Tipy!AF97=Výsledky!$AI$9),IF(VLOOKUP(Tipy!AF97,'Kategórie hráčov'!$A$2:$B$55,2,FALSE)=30,30,20),0))</f>
        <v/>
      </c>
      <c r="AJ103" s="131" t="str">
        <f>IF(ISBLANK($AK$3),"",IF(ISBLANK(Tipy!AB97),0,IF(OR(AND(Tipy!AB97=Výsledky!$AI$3,OR(Tipy!AD97=Výsledky!$AK$3+1,Tipy!AD97=Výsledky!$AK$3-1)),AND(Tipy!AD97=Výsledky!$AK$3,OR(Tipy!AB97=Výsledky!$AI$3+1,Tipy!AB97=Výsledky!$AI$3-1))),10,0)))</f>
        <v/>
      </c>
      <c r="AK103" s="134" t="str">
        <f>IF(ISBLANK($AK$3),"",IF(ISBLANK(Tipy!AB97),"-",SUM(AF103:AJ103)))</f>
        <v/>
      </c>
      <c r="AL103" s="133"/>
      <c r="AM103" s="130" t="str">
        <f>IF(ISBLANK($AR$3),"",IF(ISBLANK(Tipy!AH97),0,IF(AND(Tipy!AH97=Výsledky!$AP$3,Tipy!AJ97=Výsledky!$AR$3),60,0)))</f>
        <v/>
      </c>
      <c r="AN103" s="130" t="str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/>
      </c>
      <c r="AO103" s="130" t="str">
        <f>IF(ISBLANK($AR$3),"",IF(OR(Tipy!AK97=Výsledky!$AM$6,Tipy!AK97=Výsledky!$AM$7,Tipy!AK97=Výsledky!$AM$8,Tipy!AK97=Výsledky!$AM$9),IF(VLOOKUP(Tipy!AK97,'Kategórie hráčov'!$A$2:$B$55,2,FALSE)=30,30,20),0))</f>
        <v/>
      </c>
      <c r="AP103" s="130" t="str">
        <f>IF(ISBLANK($AR$3),"",IF(OR(Tipy!AL97=Výsledky!$AP$6,Tipy!AL97=Výsledky!$AP$7,Tipy!AL97=Výsledky!$AP$8,Tipy!AL97=Výsledky!$AP$9),IF(VLOOKUP(Tipy!AL97,'Kategórie hráčov'!$A$2:$B$55,2,FALSE)=30,30,20),0))</f>
        <v/>
      </c>
      <c r="AQ103" s="131" t="str">
        <f>IF(ISBLANK($AR$3),"",IF(ISBLANK(Tipy!AH97),0,IF(OR(AND(Tipy!AH97=Výsledky!$AP$3,OR(Tipy!AJ97=Výsledky!$AR$3+1,Tipy!AJ97=Výsledky!$AR$3-1)),AND(Tipy!AJ97=Výsledky!$AR$3,OR(Tipy!AH97=Výsledky!$AP$3+1,Tipy!AH97=Výsledky!$AP$3-1))),10,0)))</f>
        <v/>
      </c>
      <c r="AR103" s="134" t="str">
        <f>IF(ISBLANK($AR$3),"",IF(ISBLANK(Tipy!AH97),"-",SUM(AM103:AQ103)))</f>
        <v/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5" x14ac:dyDescent="0.2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 t="str">
        <f>IF(ISBLANK($W$3),"",IF(ISBLANK(Tipy!P98),0,IF(AND(Tipy!P98=Výsledky!$U$3,Tipy!R98=Výsledky!$W$3),60,0)))</f>
        <v/>
      </c>
      <c r="S104" s="130" t="str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/>
      </c>
      <c r="T104" s="130" t="str">
        <f>IF(ISBLANK($W$3),"",IF(OR(Tipy!S98=Výsledky!$R$6,Tipy!S98=Výsledky!$R$7,Tipy!S98=Výsledky!$R$8,Tipy!S98=Výsledky!$R$9),IF(VLOOKUP(Tipy!S98,'Kategórie hráčov'!$A$2:$B$55,2,FALSE)=30,30,20),0))</f>
        <v/>
      </c>
      <c r="U104" s="130" t="str">
        <f>IF(ISBLANK($W$3),"",IF(OR(Tipy!T98=Výsledky!$U$6,Tipy!T98=Výsledky!$U$7,Tipy!T98=Výsledky!$U$8,Tipy!T98=Výsledky!$U$9),IF(VLOOKUP(Tipy!T98,'Kategórie hráčov'!$A$2:$B$55,2,FALSE)=30,30,20),0))</f>
        <v/>
      </c>
      <c r="V104" s="131" t="str">
        <f>IF(ISBLANK($W$3),"",IF(ISBLANK(Tipy!J98),0,IF(OR(AND(Tipy!P98=Výsledky!$U$3,OR(Tipy!R98=Výsledky!$W$3+1,Tipy!R98=Výsledky!$W$3-1)),AND(Tipy!R98=Výsledky!$W$3,OR(Tipy!P98=Výsledky!$U$3+1,Tipy!P98=Výsledky!$U$3-1))),10,0)))</f>
        <v/>
      </c>
      <c r="W104" s="134" t="str">
        <f>IF(ISBLANK($W$3),"",IF(ISBLANK(Tipy!P98),"-",SUM(R104:V104)))</f>
        <v/>
      </c>
      <c r="X104" s="133"/>
      <c r="Y104" s="130" t="str">
        <f>IF(ISBLANK($AD$3),"",IF(ISBLANK(Tipy!V98),0,IF(AND(Tipy!V98=Výsledky!$AB$3,Tipy!X98=Výsledky!$AD$3),60,0)))</f>
        <v/>
      </c>
      <c r="Z104" s="130" t="str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/>
      </c>
      <c r="AA104" s="130" t="str">
        <f>IF(ISBLANK($AD$3),"",IF(OR(Tipy!Y98=Výsledky!$Y$6,Tipy!Y98=Výsledky!$Y$7,Tipy!Y98=Výsledky!$Y$8,Tipy!Y98=Výsledky!$Y$9),IF(VLOOKUP(Tipy!Y98,'Kategórie hráčov'!$A$2:$B$55,2,FALSE)=30,30,20),0))</f>
        <v/>
      </c>
      <c r="AB104" s="130" t="str">
        <f>IF(ISBLANK($AD$3),"",IF(OR(Tipy!Z98=Výsledky!$AB$6,Tipy!Z98=Výsledky!$AB$7,Tipy!Z98=Výsledky!$AB$8,Tipy!Z98=Výsledky!$AB$9),IF(VLOOKUP(Tipy!Z98,'Kategórie hráčov'!$A$2:$B$55,2,FALSE)=30,30,20),0))</f>
        <v/>
      </c>
      <c r="AC104" s="131" t="str">
        <f>IF(ISBLANK($AD$3),"",IF(ISBLANK(Tipy!V98),0,IF(OR(AND(Tipy!V98=Výsledky!$AB$3,OR(Tipy!X98=Výsledky!$AD$3+1,Tipy!X98=Výsledky!$AD$3-1)),AND(Tipy!X98=Výsledky!$AD$3,OR(Tipy!V98=Výsledky!$AB$3+1,Tipy!V98=Výsledky!$AB$3-1))),10,0)))</f>
        <v/>
      </c>
      <c r="AD104" s="134" t="str">
        <f>IF(ISBLANK($AD$3),"",IF(ISBLANK(Tipy!V98),"-",SUM(Y104:AC104)))</f>
        <v/>
      </c>
      <c r="AE104" s="133"/>
      <c r="AF104" s="130" t="str">
        <f>IF(ISBLANK($AK$3),"",IF(ISBLANK(Tipy!AB98),0,IF(AND(Tipy!AB98=Výsledky!$AI$3,Tipy!AD98=Výsledky!$AK$3),60,0)))</f>
        <v/>
      </c>
      <c r="AG104" s="130" t="str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/>
      </c>
      <c r="AH104" s="130" t="str">
        <f>IF(ISBLANK($AK$3),"",IF(OR(Tipy!AE98=Výsledky!$AF$6,Tipy!AE98=Výsledky!$AF$7,Tipy!AE98=Výsledky!$AF$8,Tipy!AE98=Výsledky!$AF$9),IF(VLOOKUP(Tipy!AE98,'Kategórie hráčov'!$A$2:$B$55,2,FALSE)=30,30,20),0))</f>
        <v/>
      </c>
      <c r="AI104" s="130" t="str">
        <f>IF(ISBLANK($AK$3),"",IF(OR(Tipy!AF98=Výsledky!$AI$6,Tipy!AF98=Výsledky!$AI$7,Tipy!AF98=Výsledky!$AI$8,Tipy!AF98=Výsledky!$AI$9),IF(VLOOKUP(Tipy!AF98,'Kategórie hráčov'!$A$2:$B$55,2,FALSE)=30,30,20),0))</f>
        <v/>
      </c>
      <c r="AJ104" s="131" t="str">
        <f>IF(ISBLANK($AK$3),"",IF(ISBLANK(Tipy!AB98),0,IF(OR(AND(Tipy!AB98=Výsledky!$AI$3,OR(Tipy!AD98=Výsledky!$AK$3+1,Tipy!AD98=Výsledky!$AK$3-1)),AND(Tipy!AD98=Výsledky!$AK$3,OR(Tipy!AB98=Výsledky!$AI$3+1,Tipy!AB98=Výsledky!$AI$3-1))),10,0)))</f>
        <v/>
      </c>
      <c r="AK104" s="134" t="str">
        <f>IF(ISBLANK($AK$3),"",IF(ISBLANK(Tipy!AB98),"-",SUM(AF104:AJ104)))</f>
        <v/>
      </c>
      <c r="AL104" s="133"/>
      <c r="AM104" s="130" t="str">
        <f>IF(ISBLANK($AR$3),"",IF(ISBLANK(Tipy!AH98),0,IF(AND(Tipy!AH98=Výsledky!$AP$3,Tipy!AJ98=Výsledky!$AR$3),60,0)))</f>
        <v/>
      </c>
      <c r="AN104" s="130" t="str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/>
      </c>
      <c r="AO104" s="130" t="str">
        <f>IF(ISBLANK($AR$3),"",IF(OR(Tipy!AK98=Výsledky!$AM$6,Tipy!AK98=Výsledky!$AM$7,Tipy!AK98=Výsledky!$AM$8,Tipy!AK98=Výsledky!$AM$9),IF(VLOOKUP(Tipy!AK98,'Kategórie hráčov'!$A$2:$B$55,2,FALSE)=30,30,20),0))</f>
        <v/>
      </c>
      <c r="AP104" s="130" t="str">
        <f>IF(ISBLANK($AR$3),"",IF(OR(Tipy!AL98=Výsledky!$AP$6,Tipy!AL98=Výsledky!$AP$7,Tipy!AL98=Výsledky!$AP$8,Tipy!AL98=Výsledky!$AP$9),IF(VLOOKUP(Tipy!AL98,'Kategórie hráčov'!$A$2:$B$55,2,FALSE)=30,30,20),0))</f>
        <v/>
      </c>
      <c r="AQ104" s="131" t="str">
        <f>IF(ISBLANK($AR$3),"",IF(ISBLANK(Tipy!AH98),0,IF(OR(AND(Tipy!AH98=Výsledky!$AP$3,OR(Tipy!AJ98=Výsledky!$AR$3+1,Tipy!AJ98=Výsledky!$AR$3-1)),AND(Tipy!AJ98=Výsledky!$AR$3,OR(Tipy!AH98=Výsledky!$AP$3+1,Tipy!AH98=Výsledky!$AP$3-1))),10,0)))</f>
        <v/>
      </c>
      <c r="AR104" s="134" t="str">
        <f>IF(ISBLANK($AR$3),"",IF(ISBLANK(Tipy!AH98),"-",SUM(AM104:AQ104)))</f>
        <v/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5" x14ac:dyDescent="0.2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 t="str">
        <f>IF(ISBLANK($W$3),"",IF(ISBLANK(Tipy!P99),0,IF(AND(Tipy!P99=Výsledky!$U$3,Tipy!R99=Výsledky!$W$3),60,0)))</f>
        <v/>
      </c>
      <c r="S105" s="130" t="str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/>
      </c>
      <c r="T105" s="130" t="str">
        <f>IF(ISBLANK($W$3),"",IF(OR(Tipy!S99=Výsledky!$R$6,Tipy!S99=Výsledky!$R$7,Tipy!S99=Výsledky!$R$8,Tipy!S99=Výsledky!$R$9),IF(VLOOKUP(Tipy!S99,'Kategórie hráčov'!$A$2:$B$55,2,FALSE)=30,30,20),0))</f>
        <v/>
      </c>
      <c r="U105" s="130" t="str">
        <f>IF(ISBLANK($W$3),"",IF(OR(Tipy!T99=Výsledky!$U$6,Tipy!T99=Výsledky!$U$7,Tipy!T99=Výsledky!$U$8,Tipy!T99=Výsledky!$U$9),IF(VLOOKUP(Tipy!T99,'Kategórie hráčov'!$A$2:$B$55,2,FALSE)=30,30,20),0))</f>
        <v/>
      </c>
      <c r="V105" s="131" t="str">
        <f>IF(ISBLANK($W$3),"",IF(ISBLANK(Tipy!J99),0,IF(OR(AND(Tipy!P99=Výsledky!$U$3,OR(Tipy!R99=Výsledky!$W$3+1,Tipy!R99=Výsledky!$W$3-1)),AND(Tipy!R99=Výsledky!$W$3,OR(Tipy!P99=Výsledky!$U$3+1,Tipy!P99=Výsledky!$U$3-1))),10,0)))</f>
        <v/>
      </c>
      <c r="W105" s="134" t="str">
        <f>IF(ISBLANK($W$3),"",IF(ISBLANK(Tipy!P99),"-",SUM(R105:V105)))</f>
        <v/>
      </c>
      <c r="X105" s="133"/>
      <c r="Y105" s="130" t="str">
        <f>IF(ISBLANK($AD$3),"",IF(ISBLANK(Tipy!V99),0,IF(AND(Tipy!V99=Výsledky!$AB$3,Tipy!X99=Výsledky!$AD$3),60,0)))</f>
        <v/>
      </c>
      <c r="Z105" s="130" t="str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/>
      </c>
      <c r="AA105" s="130" t="str">
        <f>IF(ISBLANK($AD$3),"",IF(OR(Tipy!Y99=Výsledky!$Y$6,Tipy!Y99=Výsledky!$Y$7,Tipy!Y99=Výsledky!$Y$8,Tipy!Y99=Výsledky!$Y$9),IF(VLOOKUP(Tipy!Y99,'Kategórie hráčov'!$A$2:$B$55,2,FALSE)=30,30,20),0))</f>
        <v/>
      </c>
      <c r="AB105" s="130" t="str">
        <f>IF(ISBLANK($AD$3),"",IF(OR(Tipy!Z99=Výsledky!$AB$6,Tipy!Z99=Výsledky!$AB$7,Tipy!Z99=Výsledky!$AB$8,Tipy!Z99=Výsledky!$AB$9),IF(VLOOKUP(Tipy!Z99,'Kategórie hráčov'!$A$2:$B$55,2,FALSE)=30,30,20),0))</f>
        <v/>
      </c>
      <c r="AC105" s="131" t="str">
        <f>IF(ISBLANK($AD$3),"",IF(ISBLANK(Tipy!V99),0,IF(OR(AND(Tipy!V99=Výsledky!$AB$3,OR(Tipy!X99=Výsledky!$AD$3+1,Tipy!X99=Výsledky!$AD$3-1)),AND(Tipy!X99=Výsledky!$AD$3,OR(Tipy!V99=Výsledky!$AB$3+1,Tipy!V99=Výsledky!$AB$3-1))),10,0)))</f>
        <v/>
      </c>
      <c r="AD105" s="134" t="str">
        <f>IF(ISBLANK($AD$3),"",IF(ISBLANK(Tipy!V99),"-",SUM(Y105:AC105)))</f>
        <v/>
      </c>
      <c r="AE105" s="133"/>
      <c r="AF105" s="130" t="str">
        <f>IF(ISBLANK($AK$3),"",IF(ISBLANK(Tipy!AB99),0,IF(AND(Tipy!AB99=Výsledky!$AI$3,Tipy!AD99=Výsledky!$AK$3),60,0)))</f>
        <v/>
      </c>
      <c r="AG105" s="130" t="str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/>
      </c>
      <c r="AH105" s="130" t="str">
        <f>IF(ISBLANK($AK$3),"",IF(OR(Tipy!AE99=Výsledky!$AF$6,Tipy!AE99=Výsledky!$AF$7,Tipy!AE99=Výsledky!$AF$8,Tipy!AE99=Výsledky!$AF$9),IF(VLOOKUP(Tipy!AE99,'Kategórie hráčov'!$A$2:$B$55,2,FALSE)=30,30,20),0))</f>
        <v/>
      </c>
      <c r="AI105" s="130" t="str">
        <f>IF(ISBLANK($AK$3),"",IF(OR(Tipy!AF99=Výsledky!$AI$6,Tipy!AF99=Výsledky!$AI$7,Tipy!AF99=Výsledky!$AI$8,Tipy!AF99=Výsledky!$AI$9),IF(VLOOKUP(Tipy!AF99,'Kategórie hráčov'!$A$2:$B$55,2,FALSE)=30,30,20),0))</f>
        <v/>
      </c>
      <c r="AJ105" s="131" t="str">
        <f>IF(ISBLANK($AK$3),"",IF(ISBLANK(Tipy!AB99),0,IF(OR(AND(Tipy!AB99=Výsledky!$AI$3,OR(Tipy!AD99=Výsledky!$AK$3+1,Tipy!AD99=Výsledky!$AK$3-1)),AND(Tipy!AD99=Výsledky!$AK$3,OR(Tipy!AB99=Výsledky!$AI$3+1,Tipy!AB99=Výsledky!$AI$3-1))),10,0)))</f>
        <v/>
      </c>
      <c r="AK105" s="134" t="str">
        <f>IF(ISBLANK($AK$3),"",IF(ISBLANK(Tipy!AB99),"-",SUM(AF105:AJ105)))</f>
        <v/>
      </c>
      <c r="AL105" s="133"/>
      <c r="AM105" s="130" t="str">
        <f>IF(ISBLANK($AR$3),"",IF(ISBLANK(Tipy!AH99),0,IF(AND(Tipy!AH99=Výsledky!$AP$3,Tipy!AJ99=Výsledky!$AR$3),60,0)))</f>
        <v/>
      </c>
      <c r="AN105" s="130" t="str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/>
      </c>
      <c r="AO105" s="130" t="str">
        <f>IF(ISBLANK($AR$3),"",IF(OR(Tipy!AK99=Výsledky!$AM$6,Tipy!AK99=Výsledky!$AM$7,Tipy!AK99=Výsledky!$AM$8,Tipy!AK99=Výsledky!$AM$9),IF(VLOOKUP(Tipy!AK99,'Kategórie hráčov'!$A$2:$B$55,2,FALSE)=30,30,20),0))</f>
        <v/>
      </c>
      <c r="AP105" s="130" t="str">
        <f>IF(ISBLANK($AR$3),"",IF(OR(Tipy!AL99=Výsledky!$AP$6,Tipy!AL99=Výsledky!$AP$7,Tipy!AL99=Výsledky!$AP$8,Tipy!AL99=Výsledky!$AP$9),IF(VLOOKUP(Tipy!AL99,'Kategórie hráčov'!$A$2:$B$55,2,FALSE)=30,30,20),0))</f>
        <v/>
      </c>
      <c r="AQ105" s="131" t="str">
        <f>IF(ISBLANK($AR$3),"",IF(ISBLANK(Tipy!AH99),0,IF(OR(AND(Tipy!AH99=Výsledky!$AP$3,OR(Tipy!AJ99=Výsledky!$AR$3+1,Tipy!AJ99=Výsledky!$AR$3-1)),AND(Tipy!AJ99=Výsledky!$AR$3,OR(Tipy!AH99=Výsledky!$AP$3+1,Tipy!AH99=Výsledky!$AP$3-1))),10,0)))</f>
        <v/>
      </c>
      <c r="AR105" s="134" t="str">
        <f>IF(ISBLANK($AR$3),"",IF(ISBLANK(Tipy!AH99),"-",SUM(AM105:AQ105)))</f>
        <v/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5" x14ac:dyDescent="0.2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 t="str">
        <f>IF(ISBLANK($W$3),"",IF(ISBLANK(Tipy!P100),0,IF(AND(Tipy!P100=Výsledky!$U$3,Tipy!R100=Výsledky!$W$3),60,0)))</f>
        <v/>
      </c>
      <c r="S106" s="130" t="str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/>
      </c>
      <c r="T106" s="130" t="str">
        <f>IF(ISBLANK($W$3),"",IF(OR(Tipy!S100=Výsledky!$R$6,Tipy!S100=Výsledky!$R$7,Tipy!S100=Výsledky!$R$8,Tipy!S100=Výsledky!$R$9),IF(VLOOKUP(Tipy!S100,'Kategórie hráčov'!$A$2:$B$55,2,FALSE)=30,30,20),0))</f>
        <v/>
      </c>
      <c r="U106" s="130" t="str">
        <f>IF(ISBLANK($W$3),"",IF(OR(Tipy!T100=Výsledky!$U$6,Tipy!T100=Výsledky!$U$7,Tipy!T100=Výsledky!$U$8,Tipy!T100=Výsledky!$U$9),IF(VLOOKUP(Tipy!T100,'Kategórie hráčov'!$A$2:$B$55,2,FALSE)=30,30,20),0))</f>
        <v/>
      </c>
      <c r="V106" s="131" t="str">
        <f>IF(ISBLANK($W$3),"",IF(ISBLANK(Tipy!J100),0,IF(OR(AND(Tipy!P100=Výsledky!$U$3,OR(Tipy!R100=Výsledky!$W$3+1,Tipy!R100=Výsledky!$W$3-1)),AND(Tipy!R100=Výsledky!$W$3,OR(Tipy!P100=Výsledky!$U$3+1,Tipy!P100=Výsledky!$U$3-1))),10,0)))</f>
        <v/>
      </c>
      <c r="W106" s="134" t="str">
        <f>IF(ISBLANK($W$3),"",IF(ISBLANK(Tipy!P100),"-",SUM(R106:V106)))</f>
        <v/>
      </c>
      <c r="X106" s="133"/>
      <c r="Y106" s="130" t="str">
        <f>IF(ISBLANK($AD$3),"",IF(ISBLANK(Tipy!V100),0,IF(AND(Tipy!V100=Výsledky!$AB$3,Tipy!X100=Výsledky!$AD$3),60,0)))</f>
        <v/>
      </c>
      <c r="Z106" s="130" t="str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/>
      </c>
      <c r="AA106" s="130" t="str">
        <f>IF(ISBLANK($AD$3),"",IF(OR(Tipy!Y100=Výsledky!$Y$6,Tipy!Y100=Výsledky!$Y$7,Tipy!Y100=Výsledky!$Y$8,Tipy!Y100=Výsledky!$Y$9),IF(VLOOKUP(Tipy!Y100,'Kategórie hráčov'!$A$2:$B$55,2,FALSE)=30,30,20),0))</f>
        <v/>
      </c>
      <c r="AB106" s="130" t="str">
        <f>IF(ISBLANK($AD$3),"",IF(OR(Tipy!Z100=Výsledky!$AB$6,Tipy!Z100=Výsledky!$AB$7,Tipy!Z100=Výsledky!$AB$8,Tipy!Z100=Výsledky!$AB$9),IF(VLOOKUP(Tipy!Z100,'Kategórie hráčov'!$A$2:$B$55,2,FALSE)=30,30,20),0))</f>
        <v/>
      </c>
      <c r="AC106" s="131" t="str">
        <f>IF(ISBLANK($AD$3),"",IF(ISBLANK(Tipy!V100),0,IF(OR(AND(Tipy!V100=Výsledky!$AB$3,OR(Tipy!X100=Výsledky!$AD$3+1,Tipy!X100=Výsledky!$AD$3-1)),AND(Tipy!X100=Výsledky!$AD$3,OR(Tipy!V100=Výsledky!$AB$3+1,Tipy!V100=Výsledky!$AB$3-1))),10,0)))</f>
        <v/>
      </c>
      <c r="AD106" s="134" t="str">
        <f>IF(ISBLANK($AD$3),"",IF(ISBLANK(Tipy!V100),"-",SUM(Y106:AC106)))</f>
        <v/>
      </c>
      <c r="AE106" s="133"/>
      <c r="AF106" s="130" t="str">
        <f>IF(ISBLANK($AK$3),"",IF(ISBLANK(Tipy!AB100),0,IF(AND(Tipy!AB100=Výsledky!$AI$3,Tipy!AD100=Výsledky!$AK$3),60,0)))</f>
        <v/>
      </c>
      <c r="AG106" s="130" t="str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/>
      </c>
      <c r="AH106" s="130" t="str">
        <f>IF(ISBLANK($AK$3),"",IF(OR(Tipy!AE100=Výsledky!$AF$6,Tipy!AE100=Výsledky!$AF$7,Tipy!AE100=Výsledky!$AF$8,Tipy!AE100=Výsledky!$AF$9),IF(VLOOKUP(Tipy!AE100,'Kategórie hráčov'!$A$2:$B$55,2,FALSE)=30,30,20),0))</f>
        <v/>
      </c>
      <c r="AI106" s="130" t="str">
        <f>IF(ISBLANK($AK$3),"",IF(OR(Tipy!AF100=Výsledky!$AI$6,Tipy!AF100=Výsledky!$AI$7,Tipy!AF100=Výsledky!$AI$8,Tipy!AF100=Výsledky!$AI$9),IF(VLOOKUP(Tipy!AF100,'Kategórie hráčov'!$A$2:$B$55,2,FALSE)=30,30,20),0))</f>
        <v/>
      </c>
      <c r="AJ106" s="131" t="str">
        <f>IF(ISBLANK($AK$3),"",IF(ISBLANK(Tipy!AB100),0,IF(OR(AND(Tipy!AB100=Výsledky!$AI$3,OR(Tipy!AD100=Výsledky!$AK$3+1,Tipy!AD100=Výsledky!$AK$3-1)),AND(Tipy!AD100=Výsledky!$AK$3,OR(Tipy!AB100=Výsledky!$AI$3+1,Tipy!AB100=Výsledky!$AI$3-1))),10,0)))</f>
        <v/>
      </c>
      <c r="AK106" s="134" t="str">
        <f>IF(ISBLANK($AK$3),"",IF(ISBLANK(Tipy!AB100),"-",SUM(AF106:AJ106)))</f>
        <v/>
      </c>
      <c r="AL106" s="133"/>
      <c r="AM106" s="130" t="str">
        <f>IF(ISBLANK($AR$3),"",IF(ISBLANK(Tipy!AH100),0,IF(AND(Tipy!AH100=Výsledky!$AP$3,Tipy!AJ100=Výsledky!$AR$3),60,0)))</f>
        <v/>
      </c>
      <c r="AN106" s="130" t="str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/>
      </c>
      <c r="AO106" s="130" t="str">
        <f>IF(ISBLANK($AR$3),"",IF(OR(Tipy!AK100=Výsledky!$AM$6,Tipy!AK100=Výsledky!$AM$7,Tipy!AK100=Výsledky!$AM$8,Tipy!AK100=Výsledky!$AM$9),IF(VLOOKUP(Tipy!AK100,'Kategórie hráčov'!$A$2:$B$55,2,FALSE)=30,30,20),0))</f>
        <v/>
      </c>
      <c r="AP106" s="130" t="str">
        <f>IF(ISBLANK($AR$3),"",IF(OR(Tipy!AL100=Výsledky!$AP$6,Tipy!AL100=Výsledky!$AP$7,Tipy!AL100=Výsledky!$AP$8,Tipy!AL100=Výsledky!$AP$9),IF(VLOOKUP(Tipy!AL100,'Kategórie hráčov'!$A$2:$B$55,2,FALSE)=30,30,20),0))</f>
        <v/>
      </c>
      <c r="AQ106" s="131" t="str">
        <f>IF(ISBLANK($AR$3),"",IF(ISBLANK(Tipy!AH100),0,IF(OR(AND(Tipy!AH100=Výsledky!$AP$3,OR(Tipy!AJ100=Výsledky!$AR$3+1,Tipy!AJ100=Výsledky!$AR$3-1)),AND(Tipy!AJ100=Výsledky!$AR$3,OR(Tipy!AH100=Výsledky!$AP$3+1,Tipy!AH100=Výsledky!$AP$3-1))),10,0)))</f>
        <v/>
      </c>
      <c r="AR106" s="134" t="str">
        <f>IF(ISBLANK($AR$3),"",IF(ISBLANK(Tipy!AH100),"-",SUM(AM106:AQ106)))</f>
        <v/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5" x14ac:dyDescent="0.2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 t="str">
        <f>IF(ISBLANK($W$3),"",IF(ISBLANK(Tipy!P101),0,IF(AND(Tipy!P101=Výsledky!$U$3,Tipy!R101=Výsledky!$W$3),60,0)))</f>
        <v/>
      </c>
      <c r="S107" s="130" t="str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/>
      </c>
      <c r="T107" s="130" t="str">
        <f>IF(ISBLANK($W$3),"",IF(OR(Tipy!S101=Výsledky!$R$6,Tipy!S101=Výsledky!$R$7,Tipy!S101=Výsledky!$R$8,Tipy!S101=Výsledky!$R$9),IF(VLOOKUP(Tipy!S101,'Kategórie hráčov'!$A$2:$B$55,2,FALSE)=30,30,20),0))</f>
        <v/>
      </c>
      <c r="U107" s="130" t="str">
        <f>IF(ISBLANK($W$3),"",IF(OR(Tipy!T101=Výsledky!$U$6,Tipy!T101=Výsledky!$U$7,Tipy!T101=Výsledky!$U$8,Tipy!T101=Výsledky!$U$9),IF(VLOOKUP(Tipy!T101,'Kategórie hráčov'!$A$2:$B$55,2,FALSE)=30,30,20),0))</f>
        <v/>
      </c>
      <c r="V107" s="131" t="str">
        <f>IF(ISBLANK($W$3),"",IF(ISBLANK(Tipy!J101),0,IF(OR(AND(Tipy!P101=Výsledky!$U$3,OR(Tipy!R101=Výsledky!$W$3+1,Tipy!R101=Výsledky!$W$3-1)),AND(Tipy!R101=Výsledky!$W$3,OR(Tipy!P101=Výsledky!$U$3+1,Tipy!P101=Výsledky!$U$3-1))),10,0)))</f>
        <v/>
      </c>
      <c r="W107" s="134" t="str">
        <f>IF(ISBLANK($W$3),"",IF(ISBLANK(Tipy!P101),"-",SUM(R107:V107)))</f>
        <v/>
      </c>
      <c r="X107" s="133"/>
      <c r="Y107" s="130" t="str">
        <f>IF(ISBLANK($AD$3),"",IF(ISBLANK(Tipy!V101),0,IF(AND(Tipy!V101=Výsledky!$AB$3,Tipy!X101=Výsledky!$AD$3),60,0)))</f>
        <v/>
      </c>
      <c r="Z107" s="130" t="str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/>
      </c>
      <c r="AA107" s="130" t="str">
        <f>IF(ISBLANK($AD$3),"",IF(OR(Tipy!Y101=Výsledky!$Y$6,Tipy!Y101=Výsledky!$Y$7,Tipy!Y101=Výsledky!$Y$8,Tipy!Y101=Výsledky!$Y$9),IF(VLOOKUP(Tipy!Y101,'Kategórie hráčov'!$A$2:$B$55,2,FALSE)=30,30,20),0))</f>
        <v/>
      </c>
      <c r="AB107" s="130" t="str">
        <f>IF(ISBLANK($AD$3),"",IF(OR(Tipy!Z101=Výsledky!$AB$6,Tipy!Z101=Výsledky!$AB$7,Tipy!Z101=Výsledky!$AB$8,Tipy!Z101=Výsledky!$AB$9),IF(VLOOKUP(Tipy!Z101,'Kategórie hráčov'!$A$2:$B$55,2,FALSE)=30,30,20),0))</f>
        <v/>
      </c>
      <c r="AC107" s="131" t="str">
        <f>IF(ISBLANK($AD$3),"",IF(ISBLANK(Tipy!V101),0,IF(OR(AND(Tipy!V101=Výsledky!$AB$3,OR(Tipy!X101=Výsledky!$AD$3+1,Tipy!X101=Výsledky!$AD$3-1)),AND(Tipy!X101=Výsledky!$AD$3,OR(Tipy!V101=Výsledky!$AB$3+1,Tipy!V101=Výsledky!$AB$3-1))),10,0)))</f>
        <v/>
      </c>
      <c r="AD107" s="134" t="str">
        <f>IF(ISBLANK($AD$3),"",IF(ISBLANK(Tipy!V101),"-",SUM(Y107:AC107)))</f>
        <v/>
      </c>
      <c r="AE107" s="133"/>
      <c r="AF107" s="130" t="str">
        <f>IF(ISBLANK($AK$3),"",IF(ISBLANK(Tipy!AB101),0,IF(AND(Tipy!AB101=Výsledky!$AI$3,Tipy!AD101=Výsledky!$AK$3),60,0)))</f>
        <v/>
      </c>
      <c r="AG107" s="130" t="str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/>
      </c>
      <c r="AH107" s="130" t="str">
        <f>IF(ISBLANK($AK$3),"",IF(OR(Tipy!AE101=Výsledky!$AF$6,Tipy!AE101=Výsledky!$AF$7,Tipy!AE101=Výsledky!$AF$8,Tipy!AE101=Výsledky!$AF$9),IF(VLOOKUP(Tipy!AE101,'Kategórie hráčov'!$A$2:$B$55,2,FALSE)=30,30,20),0))</f>
        <v/>
      </c>
      <c r="AI107" s="130" t="str">
        <f>IF(ISBLANK($AK$3),"",IF(OR(Tipy!AF101=Výsledky!$AI$6,Tipy!AF101=Výsledky!$AI$7,Tipy!AF101=Výsledky!$AI$8,Tipy!AF101=Výsledky!$AI$9),IF(VLOOKUP(Tipy!AF101,'Kategórie hráčov'!$A$2:$B$55,2,FALSE)=30,30,20),0))</f>
        <v/>
      </c>
      <c r="AJ107" s="131" t="str">
        <f>IF(ISBLANK($AK$3),"",IF(ISBLANK(Tipy!AB101),0,IF(OR(AND(Tipy!AB101=Výsledky!$AI$3,OR(Tipy!AD101=Výsledky!$AK$3+1,Tipy!AD101=Výsledky!$AK$3-1)),AND(Tipy!AD101=Výsledky!$AK$3,OR(Tipy!AB101=Výsledky!$AI$3+1,Tipy!AB101=Výsledky!$AI$3-1))),10,0)))</f>
        <v/>
      </c>
      <c r="AK107" s="134" t="str">
        <f>IF(ISBLANK($AK$3),"",IF(ISBLANK(Tipy!AB101),"-",SUM(AF107:AJ107)))</f>
        <v/>
      </c>
      <c r="AL107" s="133"/>
      <c r="AM107" s="130" t="str">
        <f>IF(ISBLANK($AR$3),"",IF(ISBLANK(Tipy!AH101),0,IF(AND(Tipy!AH101=Výsledky!$AP$3,Tipy!AJ101=Výsledky!$AR$3),60,0)))</f>
        <v/>
      </c>
      <c r="AN107" s="130" t="str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/>
      </c>
      <c r="AO107" s="130" t="str">
        <f>IF(ISBLANK($AR$3),"",IF(OR(Tipy!AK101=Výsledky!$AM$6,Tipy!AK101=Výsledky!$AM$7,Tipy!AK101=Výsledky!$AM$8,Tipy!AK101=Výsledky!$AM$9),IF(VLOOKUP(Tipy!AK101,'Kategórie hráčov'!$A$2:$B$55,2,FALSE)=30,30,20),0))</f>
        <v/>
      </c>
      <c r="AP107" s="130" t="str">
        <f>IF(ISBLANK($AR$3),"",IF(OR(Tipy!AL101=Výsledky!$AP$6,Tipy!AL101=Výsledky!$AP$7,Tipy!AL101=Výsledky!$AP$8,Tipy!AL101=Výsledky!$AP$9),IF(VLOOKUP(Tipy!AL101,'Kategórie hráčov'!$A$2:$B$55,2,FALSE)=30,30,20),0))</f>
        <v/>
      </c>
      <c r="AQ107" s="131" t="str">
        <f>IF(ISBLANK($AR$3),"",IF(ISBLANK(Tipy!AH101),0,IF(OR(AND(Tipy!AH101=Výsledky!$AP$3,OR(Tipy!AJ101=Výsledky!$AR$3+1,Tipy!AJ101=Výsledky!$AR$3-1)),AND(Tipy!AJ101=Výsledky!$AR$3,OR(Tipy!AH101=Výsledky!$AP$3+1,Tipy!AH101=Výsledky!$AP$3-1))),10,0)))</f>
        <v/>
      </c>
      <c r="AR107" s="134" t="str">
        <f>IF(ISBLANK($AR$3),"",IF(ISBLANK(Tipy!AH101),"-",SUM(AM107:AQ107)))</f>
        <v/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5" x14ac:dyDescent="0.2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 t="str">
        <f>IF(ISBLANK($W$3),"",IF(ISBLANK(Tipy!P102),0,IF(AND(Tipy!P102=Výsledky!$U$3,Tipy!R102=Výsledky!$W$3),60,0)))</f>
        <v/>
      </c>
      <c r="S108" s="130" t="str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/>
      </c>
      <c r="T108" s="130" t="str">
        <f>IF(ISBLANK($W$3),"",IF(OR(Tipy!S102=Výsledky!$R$6,Tipy!S102=Výsledky!$R$7,Tipy!S102=Výsledky!$R$8,Tipy!S102=Výsledky!$R$9),IF(VLOOKUP(Tipy!S102,'Kategórie hráčov'!$A$2:$B$55,2,FALSE)=30,30,20),0))</f>
        <v/>
      </c>
      <c r="U108" s="130" t="str">
        <f>IF(ISBLANK($W$3),"",IF(OR(Tipy!T102=Výsledky!$U$6,Tipy!T102=Výsledky!$U$7,Tipy!T102=Výsledky!$U$8,Tipy!T102=Výsledky!$U$9),IF(VLOOKUP(Tipy!T102,'Kategórie hráčov'!$A$2:$B$55,2,FALSE)=30,30,20),0))</f>
        <v/>
      </c>
      <c r="V108" s="131" t="str">
        <f>IF(ISBLANK($W$3),"",IF(ISBLANK(Tipy!J102),0,IF(OR(AND(Tipy!P102=Výsledky!$U$3,OR(Tipy!R102=Výsledky!$W$3+1,Tipy!R102=Výsledky!$W$3-1)),AND(Tipy!R102=Výsledky!$W$3,OR(Tipy!P102=Výsledky!$U$3+1,Tipy!P102=Výsledky!$U$3-1))),10,0)))</f>
        <v/>
      </c>
      <c r="W108" s="134" t="str">
        <f>IF(ISBLANK($W$3),"",IF(ISBLANK(Tipy!P102),"-",SUM(R108:V108)))</f>
        <v/>
      </c>
      <c r="X108" s="133"/>
      <c r="Y108" s="130" t="str">
        <f>IF(ISBLANK($AD$3),"",IF(ISBLANK(Tipy!V102),0,IF(AND(Tipy!V102=Výsledky!$AB$3,Tipy!X102=Výsledky!$AD$3),60,0)))</f>
        <v/>
      </c>
      <c r="Z108" s="130" t="str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/>
      </c>
      <c r="AA108" s="130" t="str">
        <f>IF(ISBLANK($AD$3),"",IF(OR(Tipy!Y102=Výsledky!$Y$6,Tipy!Y102=Výsledky!$Y$7,Tipy!Y102=Výsledky!$Y$8,Tipy!Y102=Výsledky!$Y$9),IF(VLOOKUP(Tipy!Y102,'Kategórie hráčov'!$A$2:$B$55,2,FALSE)=30,30,20),0))</f>
        <v/>
      </c>
      <c r="AB108" s="130" t="str">
        <f>IF(ISBLANK($AD$3),"",IF(OR(Tipy!Z102=Výsledky!$AB$6,Tipy!Z102=Výsledky!$AB$7,Tipy!Z102=Výsledky!$AB$8,Tipy!Z102=Výsledky!$AB$9),IF(VLOOKUP(Tipy!Z102,'Kategórie hráčov'!$A$2:$B$55,2,FALSE)=30,30,20),0))</f>
        <v/>
      </c>
      <c r="AC108" s="131" t="str">
        <f>IF(ISBLANK($AD$3),"",IF(ISBLANK(Tipy!V102),0,IF(OR(AND(Tipy!V102=Výsledky!$AB$3,OR(Tipy!X102=Výsledky!$AD$3+1,Tipy!X102=Výsledky!$AD$3-1)),AND(Tipy!X102=Výsledky!$AD$3,OR(Tipy!V102=Výsledky!$AB$3+1,Tipy!V102=Výsledky!$AB$3-1))),10,0)))</f>
        <v/>
      </c>
      <c r="AD108" s="134" t="str">
        <f>IF(ISBLANK($AD$3),"",IF(ISBLANK(Tipy!V102),"-",SUM(Y108:AC108)))</f>
        <v/>
      </c>
      <c r="AE108" s="133"/>
      <c r="AF108" s="130" t="str">
        <f>IF(ISBLANK($AK$3),"",IF(ISBLANK(Tipy!AB102),0,IF(AND(Tipy!AB102=Výsledky!$AI$3,Tipy!AD102=Výsledky!$AK$3),60,0)))</f>
        <v/>
      </c>
      <c r="AG108" s="130" t="str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/>
      </c>
      <c r="AH108" s="130" t="str">
        <f>IF(ISBLANK($AK$3),"",IF(OR(Tipy!AE102=Výsledky!$AF$6,Tipy!AE102=Výsledky!$AF$7,Tipy!AE102=Výsledky!$AF$8,Tipy!AE102=Výsledky!$AF$9),IF(VLOOKUP(Tipy!AE102,'Kategórie hráčov'!$A$2:$B$55,2,FALSE)=30,30,20),0))</f>
        <v/>
      </c>
      <c r="AI108" s="130" t="str">
        <f>IF(ISBLANK($AK$3),"",IF(OR(Tipy!AF102=Výsledky!$AI$6,Tipy!AF102=Výsledky!$AI$7,Tipy!AF102=Výsledky!$AI$8,Tipy!AF102=Výsledky!$AI$9),IF(VLOOKUP(Tipy!AF102,'Kategórie hráčov'!$A$2:$B$55,2,FALSE)=30,30,20),0))</f>
        <v/>
      </c>
      <c r="AJ108" s="131" t="str">
        <f>IF(ISBLANK($AK$3),"",IF(ISBLANK(Tipy!AB102),0,IF(OR(AND(Tipy!AB102=Výsledky!$AI$3,OR(Tipy!AD102=Výsledky!$AK$3+1,Tipy!AD102=Výsledky!$AK$3-1)),AND(Tipy!AD102=Výsledky!$AK$3,OR(Tipy!AB102=Výsledky!$AI$3+1,Tipy!AB102=Výsledky!$AI$3-1))),10,0)))</f>
        <v/>
      </c>
      <c r="AK108" s="134" t="str">
        <f>IF(ISBLANK($AK$3),"",IF(ISBLANK(Tipy!AB102),"-",SUM(AF108:AJ108)))</f>
        <v/>
      </c>
      <c r="AL108" s="133"/>
      <c r="AM108" s="130" t="str">
        <f>IF(ISBLANK($AR$3),"",IF(ISBLANK(Tipy!AH102),0,IF(AND(Tipy!AH102=Výsledky!$AP$3,Tipy!AJ102=Výsledky!$AR$3),60,0)))</f>
        <v/>
      </c>
      <c r="AN108" s="130" t="str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/>
      </c>
      <c r="AO108" s="130" t="str">
        <f>IF(ISBLANK($AR$3),"",IF(OR(Tipy!AK102=Výsledky!$AM$6,Tipy!AK102=Výsledky!$AM$7,Tipy!AK102=Výsledky!$AM$8,Tipy!AK102=Výsledky!$AM$9),IF(VLOOKUP(Tipy!AK102,'Kategórie hráčov'!$A$2:$B$55,2,FALSE)=30,30,20),0))</f>
        <v/>
      </c>
      <c r="AP108" s="130" t="str">
        <f>IF(ISBLANK($AR$3),"",IF(OR(Tipy!AL102=Výsledky!$AP$6,Tipy!AL102=Výsledky!$AP$7,Tipy!AL102=Výsledky!$AP$8,Tipy!AL102=Výsledky!$AP$9),IF(VLOOKUP(Tipy!AL102,'Kategórie hráčov'!$A$2:$B$55,2,FALSE)=30,30,20),0))</f>
        <v/>
      </c>
      <c r="AQ108" s="131" t="str">
        <f>IF(ISBLANK($AR$3),"",IF(ISBLANK(Tipy!AH102),0,IF(OR(AND(Tipy!AH102=Výsledky!$AP$3,OR(Tipy!AJ102=Výsledky!$AR$3+1,Tipy!AJ102=Výsledky!$AR$3-1)),AND(Tipy!AJ102=Výsledky!$AR$3,OR(Tipy!AH102=Výsledky!$AP$3+1,Tipy!AH102=Výsledky!$AP$3-1))),10,0)))</f>
        <v/>
      </c>
      <c r="AR108" s="134" t="str">
        <f>IF(ISBLANK($AR$3),"",IF(ISBLANK(Tipy!AH102),"-",SUM(AM108:AQ108)))</f>
        <v/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5" x14ac:dyDescent="0.2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 t="str">
        <f>IF(ISBLANK($W$3),"",IF(ISBLANK(Tipy!P103),0,IF(AND(Tipy!P103=Výsledky!$U$3,Tipy!R103=Výsledky!$W$3),60,0)))</f>
        <v/>
      </c>
      <c r="S109" s="130" t="str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/>
      </c>
      <c r="T109" s="130" t="str">
        <f>IF(ISBLANK($W$3),"",IF(OR(Tipy!S103=Výsledky!$R$6,Tipy!S103=Výsledky!$R$7,Tipy!S103=Výsledky!$R$8,Tipy!S103=Výsledky!$R$9),IF(VLOOKUP(Tipy!S103,'Kategórie hráčov'!$A$2:$B$55,2,FALSE)=30,30,20),0))</f>
        <v/>
      </c>
      <c r="U109" s="130" t="str">
        <f>IF(ISBLANK($W$3),"",IF(OR(Tipy!T103=Výsledky!$U$6,Tipy!T103=Výsledky!$U$7,Tipy!T103=Výsledky!$U$8,Tipy!T103=Výsledky!$U$9),IF(VLOOKUP(Tipy!T103,'Kategórie hráčov'!$A$2:$B$55,2,FALSE)=30,30,20),0))</f>
        <v/>
      </c>
      <c r="V109" s="131" t="str">
        <f>IF(ISBLANK($W$3),"",IF(ISBLANK(Tipy!J103),0,IF(OR(AND(Tipy!P103=Výsledky!$U$3,OR(Tipy!R103=Výsledky!$W$3+1,Tipy!R103=Výsledky!$W$3-1)),AND(Tipy!R103=Výsledky!$W$3,OR(Tipy!P103=Výsledky!$U$3+1,Tipy!P103=Výsledky!$U$3-1))),10,0)))</f>
        <v/>
      </c>
      <c r="W109" s="134" t="str">
        <f>IF(ISBLANK($W$3),"",IF(ISBLANK(Tipy!P103),"-",SUM(R109:V109)))</f>
        <v/>
      </c>
      <c r="X109" s="133"/>
      <c r="Y109" s="130" t="str">
        <f>IF(ISBLANK($AD$3),"",IF(ISBLANK(Tipy!V103),0,IF(AND(Tipy!V103=Výsledky!$AB$3,Tipy!X103=Výsledky!$AD$3),60,0)))</f>
        <v/>
      </c>
      <c r="Z109" s="130" t="str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/>
      </c>
      <c r="AA109" s="130" t="str">
        <f>IF(ISBLANK($AD$3),"",IF(OR(Tipy!Y103=Výsledky!$Y$6,Tipy!Y103=Výsledky!$Y$7,Tipy!Y103=Výsledky!$Y$8,Tipy!Y103=Výsledky!$Y$9),IF(VLOOKUP(Tipy!Y103,'Kategórie hráčov'!$A$2:$B$55,2,FALSE)=30,30,20),0))</f>
        <v/>
      </c>
      <c r="AB109" s="130" t="str">
        <f>IF(ISBLANK($AD$3),"",IF(OR(Tipy!Z103=Výsledky!$AB$6,Tipy!Z103=Výsledky!$AB$7,Tipy!Z103=Výsledky!$AB$8,Tipy!Z103=Výsledky!$AB$9),IF(VLOOKUP(Tipy!Z103,'Kategórie hráčov'!$A$2:$B$55,2,FALSE)=30,30,20),0))</f>
        <v/>
      </c>
      <c r="AC109" s="131" t="str">
        <f>IF(ISBLANK($AD$3),"",IF(ISBLANK(Tipy!V103),0,IF(OR(AND(Tipy!V103=Výsledky!$AB$3,OR(Tipy!X103=Výsledky!$AD$3+1,Tipy!X103=Výsledky!$AD$3-1)),AND(Tipy!X103=Výsledky!$AD$3,OR(Tipy!V103=Výsledky!$AB$3+1,Tipy!V103=Výsledky!$AB$3-1))),10,0)))</f>
        <v/>
      </c>
      <c r="AD109" s="134" t="str">
        <f>IF(ISBLANK($AD$3),"",IF(ISBLANK(Tipy!V103),"-",SUM(Y109:AC109)))</f>
        <v/>
      </c>
      <c r="AE109" s="133"/>
      <c r="AF109" s="130" t="str">
        <f>IF(ISBLANK($AK$3),"",IF(ISBLANK(Tipy!AB103),0,IF(AND(Tipy!AB103=Výsledky!$AI$3,Tipy!AD103=Výsledky!$AK$3),60,0)))</f>
        <v/>
      </c>
      <c r="AG109" s="130" t="str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/>
      </c>
      <c r="AH109" s="130" t="str">
        <f>IF(ISBLANK($AK$3),"",IF(OR(Tipy!AE103=Výsledky!$AF$6,Tipy!AE103=Výsledky!$AF$7,Tipy!AE103=Výsledky!$AF$8,Tipy!AE103=Výsledky!$AF$9),IF(VLOOKUP(Tipy!AE103,'Kategórie hráčov'!$A$2:$B$55,2,FALSE)=30,30,20),0))</f>
        <v/>
      </c>
      <c r="AI109" s="130" t="str">
        <f>IF(ISBLANK($AK$3),"",IF(OR(Tipy!AF103=Výsledky!$AI$6,Tipy!AF103=Výsledky!$AI$7,Tipy!AF103=Výsledky!$AI$8,Tipy!AF103=Výsledky!$AI$9),IF(VLOOKUP(Tipy!AF103,'Kategórie hráčov'!$A$2:$B$55,2,FALSE)=30,30,20),0))</f>
        <v/>
      </c>
      <c r="AJ109" s="131" t="str">
        <f>IF(ISBLANK($AK$3),"",IF(ISBLANK(Tipy!AB103),0,IF(OR(AND(Tipy!AB103=Výsledky!$AI$3,OR(Tipy!AD103=Výsledky!$AK$3+1,Tipy!AD103=Výsledky!$AK$3-1)),AND(Tipy!AD103=Výsledky!$AK$3,OR(Tipy!AB103=Výsledky!$AI$3+1,Tipy!AB103=Výsledky!$AI$3-1))),10,0)))</f>
        <v/>
      </c>
      <c r="AK109" s="134" t="str">
        <f>IF(ISBLANK($AK$3),"",IF(ISBLANK(Tipy!AB103),"-",SUM(AF109:AJ109)))</f>
        <v/>
      </c>
      <c r="AL109" s="133"/>
      <c r="AM109" s="130" t="str">
        <f>IF(ISBLANK($AR$3),"",IF(ISBLANK(Tipy!AH103),0,IF(AND(Tipy!AH103=Výsledky!$AP$3,Tipy!AJ103=Výsledky!$AR$3),60,0)))</f>
        <v/>
      </c>
      <c r="AN109" s="130" t="str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/>
      </c>
      <c r="AO109" s="130" t="str">
        <f>IF(ISBLANK($AR$3),"",IF(OR(Tipy!AK103=Výsledky!$AM$6,Tipy!AK103=Výsledky!$AM$7,Tipy!AK103=Výsledky!$AM$8,Tipy!AK103=Výsledky!$AM$9),IF(VLOOKUP(Tipy!AK103,'Kategórie hráčov'!$A$2:$B$55,2,FALSE)=30,30,20),0))</f>
        <v/>
      </c>
      <c r="AP109" s="130" t="str">
        <f>IF(ISBLANK($AR$3),"",IF(OR(Tipy!AL103=Výsledky!$AP$6,Tipy!AL103=Výsledky!$AP$7,Tipy!AL103=Výsledky!$AP$8,Tipy!AL103=Výsledky!$AP$9),IF(VLOOKUP(Tipy!AL103,'Kategórie hráčov'!$A$2:$B$55,2,FALSE)=30,30,20),0))</f>
        <v/>
      </c>
      <c r="AQ109" s="131" t="str">
        <f>IF(ISBLANK($AR$3),"",IF(ISBLANK(Tipy!AH103),0,IF(OR(AND(Tipy!AH103=Výsledky!$AP$3,OR(Tipy!AJ103=Výsledky!$AR$3+1,Tipy!AJ103=Výsledky!$AR$3-1)),AND(Tipy!AJ103=Výsledky!$AR$3,OR(Tipy!AH103=Výsledky!$AP$3+1,Tipy!AH103=Výsledky!$AP$3-1))),10,0)))</f>
        <v/>
      </c>
      <c r="AR109" s="134" t="str">
        <f>IF(ISBLANK($AR$3),"",IF(ISBLANK(Tipy!AH103),"-",SUM(AM109:AQ109)))</f>
        <v/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5" x14ac:dyDescent="0.2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 t="str">
        <f>IF(ISBLANK($W$3),"",IF(ISBLANK(Tipy!P104),0,IF(AND(Tipy!P104=Výsledky!$U$3,Tipy!R104=Výsledky!$W$3),60,0)))</f>
        <v/>
      </c>
      <c r="S110" s="130" t="str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/>
      </c>
      <c r="T110" s="130" t="str">
        <f>IF(ISBLANK($W$3),"",IF(OR(Tipy!S104=Výsledky!$R$6,Tipy!S104=Výsledky!$R$7,Tipy!S104=Výsledky!$R$8,Tipy!S104=Výsledky!$R$9),IF(VLOOKUP(Tipy!S104,'Kategórie hráčov'!$A$2:$B$55,2,FALSE)=30,30,20),0))</f>
        <v/>
      </c>
      <c r="U110" s="130" t="str">
        <f>IF(ISBLANK($W$3),"",IF(OR(Tipy!T104=Výsledky!$U$6,Tipy!T104=Výsledky!$U$7,Tipy!T104=Výsledky!$U$8,Tipy!T104=Výsledky!$U$9),IF(VLOOKUP(Tipy!T104,'Kategórie hráčov'!$A$2:$B$55,2,FALSE)=30,30,20),0))</f>
        <v/>
      </c>
      <c r="V110" s="131" t="str">
        <f>IF(ISBLANK($W$3),"",IF(ISBLANK(Tipy!J104),0,IF(OR(AND(Tipy!P104=Výsledky!$U$3,OR(Tipy!R104=Výsledky!$W$3+1,Tipy!R104=Výsledky!$W$3-1)),AND(Tipy!R104=Výsledky!$W$3,OR(Tipy!P104=Výsledky!$U$3+1,Tipy!P104=Výsledky!$U$3-1))),10,0)))</f>
        <v/>
      </c>
      <c r="W110" s="134" t="str">
        <f>IF(ISBLANK($W$3),"",IF(ISBLANK(Tipy!P104),"-",SUM(R110:V110)))</f>
        <v/>
      </c>
      <c r="X110" s="133"/>
      <c r="Y110" s="130" t="str">
        <f>IF(ISBLANK($AD$3),"",IF(ISBLANK(Tipy!V104),0,IF(AND(Tipy!V104=Výsledky!$AB$3,Tipy!X104=Výsledky!$AD$3),60,0)))</f>
        <v/>
      </c>
      <c r="Z110" s="130" t="str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/>
      </c>
      <c r="AA110" s="130" t="str">
        <f>IF(ISBLANK($AD$3),"",IF(OR(Tipy!Y104=Výsledky!$Y$6,Tipy!Y104=Výsledky!$Y$7,Tipy!Y104=Výsledky!$Y$8,Tipy!Y104=Výsledky!$Y$9),IF(VLOOKUP(Tipy!Y104,'Kategórie hráčov'!$A$2:$B$55,2,FALSE)=30,30,20),0))</f>
        <v/>
      </c>
      <c r="AB110" s="130" t="str">
        <f>IF(ISBLANK($AD$3),"",IF(OR(Tipy!Z104=Výsledky!$AB$6,Tipy!Z104=Výsledky!$AB$7,Tipy!Z104=Výsledky!$AB$8,Tipy!Z104=Výsledky!$AB$9),IF(VLOOKUP(Tipy!Z104,'Kategórie hráčov'!$A$2:$B$55,2,FALSE)=30,30,20),0))</f>
        <v/>
      </c>
      <c r="AC110" s="131" t="str">
        <f>IF(ISBLANK($AD$3),"",IF(ISBLANK(Tipy!V104),0,IF(OR(AND(Tipy!V104=Výsledky!$AB$3,OR(Tipy!X104=Výsledky!$AD$3+1,Tipy!X104=Výsledky!$AD$3-1)),AND(Tipy!X104=Výsledky!$AD$3,OR(Tipy!V104=Výsledky!$AB$3+1,Tipy!V104=Výsledky!$AB$3-1))),10,0)))</f>
        <v/>
      </c>
      <c r="AD110" s="134" t="str">
        <f>IF(ISBLANK($AD$3),"",IF(ISBLANK(Tipy!V104),"-",SUM(Y110:AC110)))</f>
        <v/>
      </c>
      <c r="AE110" s="133"/>
      <c r="AF110" s="130" t="str">
        <f>IF(ISBLANK($AK$3),"",IF(ISBLANK(Tipy!AB104),0,IF(AND(Tipy!AB104=Výsledky!$AI$3,Tipy!AD104=Výsledky!$AK$3),60,0)))</f>
        <v/>
      </c>
      <c r="AG110" s="130" t="str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/>
      </c>
      <c r="AH110" s="130" t="str">
        <f>IF(ISBLANK($AK$3),"",IF(OR(Tipy!AE104=Výsledky!$AF$6,Tipy!AE104=Výsledky!$AF$7,Tipy!AE104=Výsledky!$AF$8,Tipy!AE104=Výsledky!$AF$9),IF(VLOOKUP(Tipy!AE104,'Kategórie hráčov'!$A$2:$B$55,2,FALSE)=30,30,20),0))</f>
        <v/>
      </c>
      <c r="AI110" s="130" t="str">
        <f>IF(ISBLANK($AK$3),"",IF(OR(Tipy!AF104=Výsledky!$AI$6,Tipy!AF104=Výsledky!$AI$7,Tipy!AF104=Výsledky!$AI$8,Tipy!AF104=Výsledky!$AI$9),IF(VLOOKUP(Tipy!AF104,'Kategórie hráčov'!$A$2:$B$55,2,FALSE)=30,30,20),0))</f>
        <v/>
      </c>
      <c r="AJ110" s="131" t="str">
        <f>IF(ISBLANK($AK$3),"",IF(ISBLANK(Tipy!AB104),0,IF(OR(AND(Tipy!AB104=Výsledky!$AI$3,OR(Tipy!AD104=Výsledky!$AK$3+1,Tipy!AD104=Výsledky!$AK$3-1)),AND(Tipy!AD104=Výsledky!$AK$3,OR(Tipy!AB104=Výsledky!$AI$3+1,Tipy!AB104=Výsledky!$AI$3-1))),10,0)))</f>
        <v/>
      </c>
      <c r="AK110" s="134" t="str">
        <f>IF(ISBLANK($AK$3),"",IF(ISBLANK(Tipy!AB104),"-",SUM(AF110:AJ110)))</f>
        <v/>
      </c>
      <c r="AL110" s="133"/>
      <c r="AM110" s="130" t="str">
        <f>IF(ISBLANK($AR$3),"",IF(ISBLANK(Tipy!AH104),0,IF(AND(Tipy!AH104=Výsledky!$AP$3,Tipy!AJ104=Výsledky!$AR$3),60,0)))</f>
        <v/>
      </c>
      <c r="AN110" s="130" t="str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/>
      </c>
      <c r="AO110" s="130" t="str">
        <f>IF(ISBLANK($AR$3),"",IF(OR(Tipy!AK104=Výsledky!$AM$6,Tipy!AK104=Výsledky!$AM$7,Tipy!AK104=Výsledky!$AM$8,Tipy!AK104=Výsledky!$AM$9),IF(VLOOKUP(Tipy!AK104,'Kategórie hráčov'!$A$2:$B$55,2,FALSE)=30,30,20),0))</f>
        <v/>
      </c>
      <c r="AP110" s="130" t="str">
        <f>IF(ISBLANK($AR$3),"",IF(OR(Tipy!AL104=Výsledky!$AP$6,Tipy!AL104=Výsledky!$AP$7,Tipy!AL104=Výsledky!$AP$8,Tipy!AL104=Výsledky!$AP$9),IF(VLOOKUP(Tipy!AL104,'Kategórie hráčov'!$A$2:$B$55,2,FALSE)=30,30,20),0))</f>
        <v/>
      </c>
      <c r="AQ110" s="131" t="str">
        <f>IF(ISBLANK($AR$3),"",IF(ISBLANK(Tipy!AH104),0,IF(OR(AND(Tipy!AH104=Výsledky!$AP$3,OR(Tipy!AJ104=Výsledky!$AR$3+1,Tipy!AJ104=Výsledky!$AR$3-1)),AND(Tipy!AJ104=Výsledky!$AR$3,OR(Tipy!AH104=Výsledky!$AP$3+1,Tipy!AH104=Výsledky!$AP$3-1))),10,0)))</f>
        <v/>
      </c>
      <c r="AR110" s="134" t="str">
        <f>IF(ISBLANK($AR$3),"",IF(ISBLANK(Tipy!AH104),"-",SUM(AM110:AQ110)))</f>
        <v/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5" x14ac:dyDescent="0.2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 t="str">
        <f>IF(ISBLANK($W$3),"",IF(ISBLANK(Tipy!P105),0,IF(AND(Tipy!P105=Výsledky!$U$3,Tipy!R105=Výsledky!$W$3),60,0)))</f>
        <v/>
      </c>
      <c r="S111" s="130" t="str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/>
      </c>
      <c r="T111" s="130" t="str">
        <f>IF(ISBLANK($W$3),"",IF(OR(Tipy!S105=Výsledky!$R$6,Tipy!S105=Výsledky!$R$7,Tipy!S105=Výsledky!$R$8,Tipy!S105=Výsledky!$R$9),IF(VLOOKUP(Tipy!S105,'Kategórie hráčov'!$A$2:$B$55,2,FALSE)=30,30,20),0))</f>
        <v/>
      </c>
      <c r="U111" s="130" t="str">
        <f>IF(ISBLANK($W$3),"",IF(OR(Tipy!T105=Výsledky!$U$6,Tipy!T105=Výsledky!$U$7,Tipy!T105=Výsledky!$U$8,Tipy!T105=Výsledky!$U$9),IF(VLOOKUP(Tipy!T105,'Kategórie hráčov'!$A$2:$B$55,2,FALSE)=30,30,20),0))</f>
        <v/>
      </c>
      <c r="V111" s="131" t="str">
        <f>IF(ISBLANK($W$3),"",IF(ISBLANK(Tipy!J105),0,IF(OR(AND(Tipy!P105=Výsledky!$U$3,OR(Tipy!R105=Výsledky!$W$3+1,Tipy!R105=Výsledky!$W$3-1)),AND(Tipy!R105=Výsledky!$W$3,OR(Tipy!P105=Výsledky!$U$3+1,Tipy!P105=Výsledky!$U$3-1))),10,0)))</f>
        <v/>
      </c>
      <c r="W111" s="134" t="str">
        <f>IF(ISBLANK($W$3),"",IF(ISBLANK(Tipy!P105),"-",SUM(R111:V111)))</f>
        <v/>
      </c>
      <c r="X111" s="133"/>
      <c r="Y111" s="130" t="str">
        <f>IF(ISBLANK($AD$3),"",IF(ISBLANK(Tipy!V105),0,IF(AND(Tipy!V105=Výsledky!$AB$3,Tipy!X105=Výsledky!$AD$3),60,0)))</f>
        <v/>
      </c>
      <c r="Z111" s="130" t="str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/>
      </c>
      <c r="AA111" s="130" t="str">
        <f>IF(ISBLANK($AD$3),"",IF(OR(Tipy!Y105=Výsledky!$Y$6,Tipy!Y105=Výsledky!$Y$7,Tipy!Y105=Výsledky!$Y$8,Tipy!Y105=Výsledky!$Y$9),IF(VLOOKUP(Tipy!Y105,'Kategórie hráčov'!$A$2:$B$55,2,FALSE)=30,30,20),0))</f>
        <v/>
      </c>
      <c r="AB111" s="130" t="str">
        <f>IF(ISBLANK($AD$3),"",IF(OR(Tipy!Z105=Výsledky!$AB$6,Tipy!Z105=Výsledky!$AB$7,Tipy!Z105=Výsledky!$AB$8,Tipy!Z105=Výsledky!$AB$9),IF(VLOOKUP(Tipy!Z105,'Kategórie hráčov'!$A$2:$B$55,2,FALSE)=30,30,20),0))</f>
        <v/>
      </c>
      <c r="AC111" s="131" t="str">
        <f>IF(ISBLANK($AD$3),"",IF(ISBLANK(Tipy!V105),0,IF(OR(AND(Tipy!V105=Výsledky!$AB$3,OR(Tipy!X105=Výsledky!$AD$3+1,Tipy!X105=Výsledky!$AD$3-1)),AND(Tipy!X105=Výsledky!$AD$3,OR(Tipy!V105=Výsledky!$AB$3+1,Tipy!V105=Výsledky!$AB$3-1))),10,0)))</f>
        <v/>
      </c>
      <c r="AD111" s="134" t="str">
        <f>IF(ISBLANK($AD$3),"",IF(ISBLANK(Tipy!V105),"-",SUM(Y111:AC111)))</f>
        <v/>
      </c>
      <c r="AE111" s="133"/>
      <c r="AF111" s="130" t="str">
        <f>IF(ISBLANK($AK$3),"",IF(ISBLANK(Tipy!AB105),0,IF(AND(Tipy!AB105=Výsledky!$AI$3,Tipy!AD105=Výsledky!$AK$3),60,0)))</f>
        <v/>
      </c>
      <c r="AG111" s="130" t="str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/>
      </c>
      <c r="AH111" s="130" t="str">
        <f>IF(ISBLANK($AK$3),"",IF(OR(Tipy!AE105=Výsledky!$AF$6,Tipy!AE105=Výsledky!$AF$7,Tipy!AE105=Výsledky!$AF$8,Tipy!AE105=Výsledky!$AF$9),IF(VLOOKUP(Tipy!AE105,'Kategórie hráčov'!$A$2:$B$55,2,FALSE)=30,30,20),0))</f>
        <v/>
      </c>
      <c r="AI111" s="130" t="str">
        <f>IF(ISBLANK($AK$3),"",IF(OR(Tipy!AF105=Výsledky!$AI$6,Tipy!AF105=Výsledky!$AI$7,Tipy!AF105=Výsledky!$AI$8,Tipy!AF105=Výsledky!$AI$9),IF(VLOOKUP(Tipy!AF105,'Kategórie hráčov'!$A$2:$B$55,2,FALSE)=30,30,20),0))</f>
        <v/>
      </c>
      <c r="AJ111" s="131" t="str">
        <f>IF(ISBLANK($AK$3),"",IF(ISBLANK(Tipy!AB105),0,IF(OR(AND(Tipy!AB105=Výsledky!$AI$3,OR(Tipy!AD105=Výsledky!$AK$3+1,Tipy!AD105=Výsledky!$AK$3-1)),AND(Tipy!AD105=Výsledky!$AK$3,OR(Tipy!AB105=Výsledky!$AI$3+1,Tipy!AB105=Výsledky!$AI$3-1))),10,0)))</f>
        <v/>
      </c>
      <c r="AK111" s="134" t="str">
        <f>IF(ISBLANK($AK$3),"",IF(ISBLANK(Tipy!AB105),"-",SUM(AF111:AJ111)))</f>
        <v/>
      </c>
      <c r="AL111" s="133"/>
      <c r="AM111" s="130" t="str">
        <f>IF(ISBLANK($AR$3),"",IF(ISBLANK(Tipy!AH105),0,IF(AND(Tipy!AH105=Výsledky!$AP$3,Tipy!AJ105=Výsledky!$AR$3),60,0)))</f>
        <v/>
      </c>
      <c r="AN111" s="130" t="str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/>
      </c>
      <c r="AO111" s="130" t="str">
        <f>IF(ISBLANK($AR$3),"",IF(OR(Tipy!AK105=Výsledky!$AM$6,Tipy!AK105=Výsledky!$AM$7,Tipy!AK105=Výsledky!$AM$8,Tipy!AK105=Výsledky!$AM$9),IF(VLOOKUP(Tipy!AK105,'Kategórie hráčov'!$A$2:$B$55,2,FALSE)=30,30,20),0))</f>
        <v/>
      </c>
      <c r="AP111" s="130" t="str">
        <f>IF(ISBLANK($AR$3),"",IF(OR(Tipy!AL105=Výsledky!$AP$6,Tipy!AL105=Výsledky!$AP$7,Tipy!AL105=Výsledky!$AP$8,Tipy!AL105=Výsledky!$AP$9),IF(VLOOKUP(Tipy!AL105,'Kategórie hráčov'!$A$2:$B$55,2,FALSE)=30,30,20),0))</f>
        <v/>
      </c>
      <c r="AQ111" s="131" t="str">
        <f>IF(ISBLANK($AR$3),"",IF(ISBLANK(Tipy!AH105),0,IF(OR(AND(Tipy!AH105=Výsledky!$AP$3,OR(Tipy!AJ105=Výsledky!$AR$3+1,Tipy!AJ105=Výsledky!$AR$3-1)),AND(Tipy!AJ105=Výsledky!$AR$3,OR(Tipy!AH105=Výsledky!$AP$3+1,Tipy!AH105=Výsledky!$AP$3-1))),10,0)))</f>
        <v/>
      </c>
      <c r="AR111" s="134" t="str">
        <f>IF(ISBLANK($AR$3),"",IF(ISBLANK(Tipy!AH105),"-",SUM(AM111:AQ111)))</f>
        <v/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5.75" thickBot="1" x14ac:dyDescent="0.25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 t="str">
        <f>IF(ISBLANK($W$3),"",IF(ISBLANK(Tipy!P106),0,IF(AND(Tipy!P106=Výsledky!$U$3,Tipy!R106=Výsledky!$W$3),60,0)))</f>
        <v/>
      </c>
      <c r="S112" s="130" t="str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/>
      </c>
      <c r="T112" s="130" t="str">
        <f>IF(ISBLANK($W$3),"",IF(OR(Tipy!S106=Výsledky!$R$6,Tipy!S106=Výsledky!$R$7,Tipy!S106=Výsledky!$R$8,Tipy!S106=Výsledky!$R$9),IF(VLOOKUP(Tipy!S106,'Kategórie hráčov'!$A$2:$B$55,2,FALSE)=30,30,20),0))</f>
        <v/>
      </c>
      <c r="U112" s="130" t="str">
        <f>IF(ISBLANK($W$3),"",IF(OR(Tipy!T106=Výsledky!$U$6,Tipy!T106=Výsledky!$U$7,Tipy!T106=Výsledky!$U$8,Tipy!T106=Výsledky!$U$9),IF(VLOOKUP(Tipy!T106,'Kategórie hráčov'!$A$2:$B$55,2,FALSE)=30,30,20),0))</f>
        <v/>
      </c>
      <c r="V112" s="131" t="str">
        <f>IF(ISBLANK($W$3),"",IF(ISBLANK(Tipy!J106),0,IF(OR(AND(Tipy!P106=Výsledky!$U$3,OR(Tipy!R106=Výsledky!$W$3+1,Tipy!R106=Výsledky!$W$3-1)),AND(Tipy!R106=Výsledky!$W$3,OR(Tipy!P106=Výsledky!$U$3+1,Tipy!P106=Výsledky!$U$3-1))),10,0)))</f>
        <v/>
      </c>
      <c r="W112" s="134" t="str">
        <f>IF(ISBLANK($W$3),"",IF(ISBLANK(Tipy!P106),"-",SUM(R112:V112)))</f>
        <v/>
      </c>
      <c r="X112" s="133"/>
      <c r="Y112" s="130" t="str">
        <f>IF(ISBLANK($AD$3),"",IF(ISBLANK(Tipy!V106),0,IF(AND(Tipy!V106=Výsledky!$AB$3,Tipy!X106=Výsledky!$AD$3),60,0)))</f>
        <v/>
      </c>
      <c r="Z112" s="130" t="str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/>
      </c>
      <c r="AA112" s="130" t="str">
        <f>IF(ISBLANK($AD$3),"",IF(OR(Tipy!Y106=Výsledky!$Y$6,Tipy!Y106=Výsledky!$Y$7,Tipy!Y106=Výsledky!$Y$8,Tipy!Y106=Výsledky!$Y$9),IF(VLOOKUP(Tipy!Y106,'Kategórie hráčov'!$A$2:$B$55,2,FALSE)=30,30,20),0))</f>
        <v/>
      </c>
      <c r="AB112" s="130" t="str">
        <f>IF(ISBLANK($AD$3),"",IF(OR(Tipy!Z106=Výsledky!$AB$6,Tipy!Z106=Výsledky!$AB$7,Tipy!Z106=Výsledky!$AB$8,Tipy!Z106=Výsledky!$AB$9),IF(VLOOKUP(Tipy!Z106,'Kategórie hráčov'!$A$2:$B$55,2,FALSE)=30,30,20),0))</f>
        <v/>
      </c>
      <c r="AC112" s="131" t="str">
        <f>IF(ISBLANK($AD$3),"",IF(ISBLANK(Tipy!V106),0,IF(OR(AND(Tipy!V106=Výsledky!$AB$3,OR(Tipy!X106=Výsledky!$AD$3+1,Tipy!X106=Výsledky!$AD$3-1)),AND(Tipy!X106=Výsledky!$AD$3,OR(Tipy!V106=Výsledky!$AB$3+1,Tipy!V106=Výsledky!$AB$3-1))),10,0)))</f>
        <v/>
      </c>
      <c r="AD112" s="134" t="str">
        <f>IF(ISBLANK($AD$3),"",IF(ISBLANK(Tipy!V106),"-",SUM(Y112:AC112)))</f>
        <v/>
      </c>
      <c r="AE112" s="133"/>
      <c r="AF112" s="136" t="str">
        <f>IF(ISBLANK($AK$3),"",IF(ISBLANK(Tipy!AB106),0,IF(AND(Tipy!AB106=Výsledky!$AI$3,Tipy!AD106=Výsledky!$AK$3),60,0)))</f>
        <v/>
      </c>
      <c r="AG112" s="137" t="str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/>
      </c>
      <c r="AH112" s="137" t="str">
        <f>IF(ISBLANK($AK$3),"",IF(OR(Tipy!AE106=Výsledky!$AF$6,Tipy!AE106=Výsledky!$AF$7,Tipy!AE106=Výsledky!$AF$8,Tipy!AE106=Výsledky!$AF$9),IF(VLOOKUP(Tipy!AE106,'Kategórie hráčov'!$A$2:$B$55,2,FALSE)=30,30,20),0))</f>
        <v/>
      </c>
      <c r="AI112" s="137" t="str">
        <f>IF(ISBLANK($AK$3),"",IF(OR(Tipy!AF106=Výsledky!$AI$6,Tipy!AF106=Výsledky!$AI$7,Tipy!AF106=Výsledky!$AI$8,Tipy!AF106=Výsledky!$AI$9),IF(VLOOKUP(Tipy!AF106,'Kategórie hráčov'!$A$2:$B$55,2,FALSE)=30,30,20),0))</f>
        <v/>
      </c>
      <c r="AJ112" s="138" t="str">
        <f>IF(ISBLANK($AK$3),"",IF(ISBLANK(Tipy!AB106),0,IF(OR(AND(Tipy!AB106=Výsledky!$AI$3,OR(Tipy!AD106=Výsledky!$AK$3+1,Tipy!AD106=Výsledky!$AK$3-1)),AND(Tipy!AD106=Výsledky!$AK$3,OR(Tipy!AB106=Výsledky!$AI$3+1,Tipy!AB106=Výsledky!$AI$3-1))),10,0)))</f>
        <v/>
      </c>
      <c r="AK112" s="139" t="str">
        <f>IF(ISBLANK($AK$3),"",IF(ISBLANK(Tipy!AB106),"-",SUM(AF112:AJ112)))</f>
        <v/>
      </c>
      <c r="AL112" s="133"/>
      <c r="AM112" s="136" t="str">
        <f>IF(ISBLANK($AR$3),"",IF(ISBLANK(Tipy!AH106),0,IF(AND(Tipy!AH106=Výsledky!$AP$3,Tipy!AJ106=Výsledky!$AR$3),60,0)))</f>
        <v/>
      </c>
      <c r="AN112" s="137" t="str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/>
      </c>
      <c r="AO112" s="137" t="str">
        <f>IF(ISBLANK($AR$3),"",IF(OR(Tipy!AK106=Výsledky!$AM$6,Tipy!AK106=Výsledky!$AM$7,Tipy!AK106=Výsledky!$AM$8,Tipy!AK106=Výsledky!$AM$9),IF(VLOOKUP(Tipy!AK106,'Kategórie hráčov'!$A$2:$B$55,2,FALSE)=30,30,20),0))</f>
        <v/>
      </c>
      <c r="AP112" s="137" t="str">
        <f>IF(ISBLANK($AR$3),"",IF(OR(Tipy!AL106=Výsledky!$AP$6,Tipy!AL106=Výsledky!$AP$7,Tipy!AL106=Výsledky!$AP$8,Tipy!AL106=Výsledky!$AP$9),IF(VLOOKUP(Tipy!AL106,'Kategórie hráčov'!$A$2:$B$55,2,FALSE)=30,30,20),0))</f>
        <v/>
      </c>
      <c r="AQ112" s="138" t="str">
        <f>IF(ISBLANK($AR$3),"",IF(ISBLANK(Tipy!AH106),0,IF(OR(AND(Tipy!AH106=Výsledky!$AP$3,OR(Tipy!AJ106=Výsledky!$AR$3+1,Tipy!AJ106=Výsledky!$AR$3-1)),AND(Tipy!AJ106=Výsledky!$AR$3,OR(Tipy!AH106=Výsledky!$AP$3+1,Tipy!AH106=Výsledky!$AP$3-1))),10,0)))</f>
        <v/>
      </c>
      <c r="AR112" s="139" t="str">
        <f>IF(ISBLANK($AR$3),"",IF(ISBLANK(Tipy!AH106),"-",SUM(AM112:AQ112)))</f>
        <v/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 x14ac:dyDescent="0.25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 x14ac:dyDescent="0.2">
      <c r="A114" s="291" t="s">
        <v>199</v>
      </c>
      <c r="B114" s="148" t="s">
        <v>192</v>
      </c>
      <c r="C114" s="149"/>
      <c r="D114" s="274">
        <f>IF(ISBLANK(I3),"",COUNTIF(I12:I112,"&gt;=0"))</f>
        <v>57</v>
      </c>
      <c r="E114" s="274"/>
      <c r="F114" s="275">
        <f>IF(ISBLANK(I3),"",D114/COUNT($A$12:$A$112))</f>
        <v>0.75</v>
      </c>
      <c r="G114" s="275"/>
      <c r="H114" s="150"/>
      <c r="I114" s="151"/>
      <c r="J114" s="152"/>
      <c r="K114" s="274">
        <f>IF(ISBLANK(P3),"",COUNTIF(P12:P112,"&gt;=0"))</f>
        <v>60</v>
      </c>
      <c r="L114" s="274"/>
      <c r="M114" s="275">
        <f>IF(ISBLANK(P3),"",K114/COUNT($A$12:$A$112))</f>
        <v>0.78947368421052633</v>
      </c>
      <c r="N114" s="275"/>
      <c r="O114" s="150"/>
      <c r="P114" s="151"/>
      <c r="Q114" s="153"/>
      <c r="R114" s="274" t="str">
        <f>IF(ISBLANK(W3),"",COUNTIF(W12:W112,"&gt;=0"))</f>
        <v/>
      </c>
      <c r="S114" s="274"/>
      <c r="T114" s="275" t="str">
        <f>IF(ISBLANK(W3),"",R114/COUNT($A$12:$A$112))</f>
        <v/>
      </c>
      <c r="U114" s="275"/>
      <c r="V114" s="150"/>
      <c r="W114" s="151"/>
      <c r="X114" s="153"/>
      <c r="Y114" s="274" t="str">
        <f>IF(ISBLANK(AD3),"",COUNTIF(AD12:AD112,"&gt;=0"))</f>
        <v/>
      </c>
      <c r="Z114" s="274"/>
      <c r="AA114" s="275" t="str">
        <f>IF(ISBLANK(AD3),"",Y114/COUNT($A$12:$A$112))</f>
        <v/>
      </c>
      <c r="AB114" s="275"/>
      <c r="AC114" s="150"/>
      <c r="AD114" s="151"/>
      <c r="AE114" s="153"/>
      <c r="AF114" s="274" t="str">
        <f>IF(ISBLANK(AK3),"",COUNTIF(AK12:AK112,"&gt;=0"))</f>
        <v/>
      </c>
      <c r="AG114" s="274"/>
      <c r="AH114" s="275" t="str">
        <f>IF(ISBLANK(AK3),"",AF114/COUNT($A$12:$A$112))</f>
        <v/>
      </c>
      <c r="AI114" s="275"/>
      <c r="AJ114" s="150"/>
      <c r="AK114" s="151"/>
      <c r="AL114" s="153"/>
      <c r="AM114" s="274" t="str">
        <f>IF(ISBLANK(AR3),"",COUNTIF(AR12:AR112,"&gt;=0"))</f>
        <v/>
      </c>
      <c r="AN114" s="274"/>
      <c r="AO114" s="275" t="str">
        <f>IF(ISBLANK(AR3),"",AM114/COUNT($A$12:$A$112))</f>
        <v/>
      </c>
      <c r="AP114" s="275"/>
      <c r="AQ114" s="150"/>
      <c r="AR114" s="151"/>
      <c r="AS114" s="153"/>
      <c r="AT114" s="274" t="str">
        <f>IF(ISBLANK(AY3),"",COUNTIF(AY12:AY112,"&gt;=0"))</f>
        <v/>
      </c>
      <c r="AU114" s="274"/>
      <c r="AV114" s="275" t="str">
        <f>IF(ISBLANK(AY3),"",AT114/COUNT($A$12:$A$112))</f>
        <v/>
      </c>
      <c r="AW114" s="275"/>
      <c r="AX114" s="150"/>
      <c r="AY114" s="151"/>
      <c r="AZ114" s="153"/>
      <c r="BA114" s="274" t="str">
        <f>IF(ISBLANK(BF3),"",COUNTIF(BF12:BF112,"&gt;=0"))</f>
        <v/>
      </c>
      <c r="BB114" s="274"/>
      <c r="BC114" s="275" t="str">
        <f>IF(ISBLANK(BF3),"",BA114/COUNT($A$12:$A$112))</f>
        <v/>
      </c>
      <c r="BD114" s="275"/>
      <c r="BE114" s="150"/>
      <c r="BF114" s="151"/>
      <c r="BG114" s="153"/>
      <c r="BH114" s="274" t="str">
        <f>IF(ISBLANK(BM3),"",COUNTIF(BM12:BM112,"&gt;=0"))</f>
        <v/>
      </c>
      <c r="BI114" s="274"/>
      <c r="BJ114" s="275" t="str">
        <f>IF(ISBLANK(BM3),"",BH114/COUNT($A$12:$A$112))</f>
        <v/>
      </c>
      <c r="BK114" s="275"/>
      <c r="BL114" s="150"/>
      <c r="BM114" s="151"/>
      <c r="BN114" s="153"/>
      <c r="BO114" s="274" t="str">
        <f>IF(ISBLANK(BT3),"",COUNTIF(BT12:BT112,"&gt;=0"))</f>
        <v/>
      </c>
      <c r="BP114" s="274"/>
      <c r="BQ114" s="275" t="str">
        <f>IF(ISBLANK(BT3),"",BO114/COUNT($A$12:$A$112))</f>
        <v/>
      </c>
      <c r="BR114" s="275"/>
      <c r="BS114" s="150"/>
      <c r="BT114" s="151"/>
      <c r="BU114" s="153"/>
      <c r="BV114" s="274" t="str">
        <f>IF(ISBLANK(CA3),"",COUNTIF(CA12:CA112,"&gt;=0"))</f>
        <v/>
      </c>
      <c r="BW114" s="274"/>
      <c r="BX114" s="275" t="str">
        <f>IF(ISBLANK(CA3),"",BV114/COUNT($A$12:$A$112))</f>
        <v/>
      </c>
      <c r="BY114" s="275"/>
      <c r="BZ114" s="150"/>
      <c r="CA114" s="151"/>
      <c r="CB114" s="153"/>
      <c r="CC114" s="274" t="str">
        <f>IF(ISBLANK(CH3),"",COUNTIF(CH12:CH112,"&gt;=0"))</f>
        <v/>
      </c>
      <c r="CD114" s="274"/>
      <c r="CE114" s="275" t="str">
        <f>IF(ISBLANK(CH3),"",CC114/COUNT($A$12:$A$112))</f>
        <v/>
      </c>
      <c r="CF114" s="275"/>
      <c r="CG114" s="150"/>
      <c r="CH114" s="151"/>
      <c r="CI114" s="153"/>
      <c r="CJ114" s="274" t="str">
        <f>IF(ISBLANK(CO3),"",COUNTIF(CO12:CO112,"&gt;=0"))</f>
        <v/>
      </c>
      <c r="CK114" s="274"/>
      <c r="CL114" s="275" t="str">
        <f>IF(ISBLANK(CO3),"",CJ114/COUNT($A$12:$A$112))</f>
        <v/>
      </c>
      <c r="CM114" s="275"/>
      <c r="CN114" s="150"/>
      <c r="CO114" s="151"/>
      <c r="CP114" s="153"/>
      <c r="CQ114" s="274" t="str">
        <f>IF(ISBLANK(CV3),"",COUNTIF(CV12:CV112,"&gt;=0"))</f>
        <v/>
      </c>
      <c r="CR114" s="274"/>
      <c r="CS114" s="275" t="str">
        <f>IF(ISBLANK(CV3),"",CQ114/COUNT($A$12:$A$112))</f>
        <v/>
      </c>
      <c r="CT114" s="275"/>
      <c r="CU114" s="150"/>
      <c r="CV114" s="151"/>
      <c r="CW114" s="153"/>
      <c r="CX114" s="274" t="str">
        <f>IF(ISBLANK(DC3),"",COUNTIF(DC12:DC112,"&gt;=0"))</f>
        <v/>
      </c>
      <c r="CY114" s="274"/>
      <c r="CZ114" s="275" t="str">
        <f>IF(ISBLANK(DC3),"",CX114/COUNT($A$12:$A$112))</f>
        <v/>
      </c>
      <c r="DA114" s="275"/>
      <c r="DB114" s="150"/>
      <c r="DC114" s="151"/>
      <c r="DD114" s="153"/>
      <c r="DE114" s="274" t="str">
        <f>IF(ISBLANK(DJ3),"",COUNTIF(DJ12:DJ112,"&gt;=0"))</f>
        <v/>
      </c>
      <c r="DF114" s="274"/>
      <c r="DG114" s="275" t="str">
        <f>IF(ISBLANK(DJ3),"",DE114/COUNT($A$12:$A$112))</f>
        <v/>
      </c>
      <c r="DH114" s="275"/>
      <c r="DI114" s="150"/>
      <c r="DJ114" s="151"/>
      <c r="DK114" s="153"/>
      <c r="DL114" s="274" t="str">
        <f>IF(ISBLANK(DQ3),"",COUNTIF(DQ12:DQ112,"&gt;=0"))</f>
        <v/>
      </c>
      <c r="DM114" s="274"/>
      <c r="DN114" s="275" t="str">
        <f>IF(ISBLANK(DQ3),"",DL114/COUNT($A$12:$A$112))</f>
        <v/>
      </c>
      <c r="DO114" s="275"/>
      <c r="DP114" s="150"/>
      <c r="DQ114" s="151"/>
      <c r="DR114" s="153"/>
      <c r="DS114" s="274" t="str">
        <f>IF(ISBLANK(DX3),"",COUNTIF(DX12:DX112,"&gt;=0"))</f>
        <v/>
      </c>
      <c r="DT114" s="274"/>
      <c r="DU114" s="275" t="str">
        <f>IF(ISBLANK(DX3),"",DS114/COUNT($A$12:$A$112))</f>
        <v/>
      </c>
      <c r="DV114" s="275"/>
      <c r="DW114" s="150"/>
      <c r="DX114" s="151"/>
      <c r="DY114" s="153"/>
      <c r="DZ114" s="274" t="str">
        <f>IF(ISBLANK(EE3),"",COUNTIF(EE12:EE112,"&gt;=0"))</f>
        <v/>
      </c>
      <c r="EA114" s="274"/>
      <c r="EB114" s="275" t="str">
        <f>IF(ISBLANK(EE3),"",DZ114/COUNT($A$12:$A$112))</f>
        <v/>
      </c>
      <c r="EC114" s="275"/>
      <c r="ED114" s="150"/>
      <c r="EE114" s="151"/>
      <c r="EF114" s="153"/>
      <c r="EG114" s="274" t="str">
        <f>IF(ISBLANK(EL3),"",COUNTIF(EL12:EL112,"&gt;=0"))</f>
        <v/>
      </c>
      <c r="EH114" s="274"/>
      <c r="EI114" s="275" t="str">
        <f>IF(ISBLANK(EL3),"",EG114/COUNT($A$12:$A$112))</f>
        <v/>
      </c>
      <c r="EJ114" s="275"/>
      <c r="EK114" s="150"/>
      <c r="EL114" s="151"/>
      <c r="EM114" s="153"/>
      <c r="EN114" s="274" t="str">
        <f>IF(ISBLANK(ES3),"",COUNTIF(ES12:ES112,"&gt;=0"))</f>
        <v/>
      </c>
      <c r="EO114" s="274"/>
      <c r="EP114" s="275" t="str">
        <f>IF(ISBLANK(ES3),"",EN114/COUNT($A$12:$A$112))</f>
        <v/>
      </c>
      <c r="EQ114" s="275"/>
      <c r="ER114" s="150"/>
      <c r="ES114" s="151"/>
      <c r="ET114" s="153"/>
      <c r="EU114" s="274" t="str">
        <f>IF(ISBLANK(EZ3),"",COUNTIF(EZ12:EZ112,"&gt;=0"))</f>
        <v/>
      </c>
      <c r="EV114" s="274"/>
      <c r="EW114" s="275" t="str">
        <f>IF(ISBLANK(EZ3),"",EU114/COUNT($A$12:$A$112))</f>
        <v/>
      </c>
      <c r="EX114" s="275"/>
      <c r="EY114" s="150"/>
      <c r="EZ114" s="151"/>
      <c r="FA114" s="153"/>
      <c r="FB114" s="274" t="str">
        <f>IF(ISBLANK(FG3),"",COUNTIF(FG12:FG112,"&gt;=0"))</f>
        <v/>
      </c>
      <c r="FC114" s="274"/>
      <c r="FD114" s="275" t="str">
        <f>IF(ISBLANK(FG3),"",FB114/COUNT($A$12:$A$112))</f>
        <v/>
      </c>
      <c r="FE114" s="275"/>
      <c r="FF114" s="150"/>
      <c r="FG114" s="151"/>
      <c r="FH114" s="153"/>
      <c r="FI114" s="274" t="str">
        <f>IF(ISBLANK(FN3),"",COUNTIF(FN12:FN112,"&gt;=0"))</f>
        <v/>
      </c>
      <c r="FJ114" s="274"/>
      <c r="FK114" s="275" t="str">
        <f>IF(ISBLANK(FN3),"",FI114/COUNT($A$12:$A$112))</f>
        <v/>
      </c>
      <c r="FL114" s="275"/>
      <c r="FM114" s="150"/>
      <c r="FN114" s="151"/>
      <c r="FO114" s="153"/>
      <c r="FP114" s="274" t="str">
        <f>IF(ISBLANK(FU3),"",COUNTIF(FU12:FU112,"&gt;=0"))</f>
        <v/>
      </c>
      <c r="FQ114" s="274"/>
      <c r="FR114" s="275" t="str">
        <f>IF(ISBLANK(FU3),"",FP114/COUNT($A$12:$A$112))</f>
        <v/>
      </c>
      <c r="FS114" s="275"/>
      <c r="FT114" s="150"/>
      <c r="FU114" s="151"/>
      <c r="FV114" s="153"/>
      <c r="FW114" s="274" t="str">
        <f>IF(ISBLANK(GB3),"",COUNTIF(GB12:GB112,"&gt;=0"))</f>
        <v/>
      </c>
      <c r="FX114" s="274"/>
      <c r="FY114" s="275" t="str">
        <f>IF(ISBLANK(GB3),"",FW114/COUNT($A$12:$A$112))</f>
        <v/>
      </c>
      <c r="FZ114" s="275"/>
      <c r="GA114" s="150"/>
      <c r="GB114" s="151"/>
      <c r="GC114" s="153"/>
      <c r="GD114" s="274" t="str">
        <f>IF(ISBLANK(GI3),"",COUNTIF(GI12:GI112,"&gt;=0"))</f>
        <v/>
      </c>
      <c r="GE114" s="274"/>
      <c r="GF114" s="275" t="str">
        <f>IF(ISBLANK(GI3),"",GD114/COUNT($A$12:$A$112))</f>
        <v/>
      </c>
      <c r="GG114" s="275"/>
      <c r="GH114" s="150"/>
      <c r="GI114" s="151"/>
      <c r="GJ114" s="153"/>
      <c r="GK114" s="274" t="str">
        <f>IF(ISBLANK(GP3),"",COUNTIF(GP12:GP112,"&gt;=0"))</f>
        <v/>
      </c>
      <c r="GL114" s="274"/>
      <c r="GM114" s="275" t="str">
        <f>IF(ISBLANK(GP3),"",GK114/COUNT($A$12:$A$112))</f>
        <v/>
      </c>
      <c r="GN114" s="275"/>
      <c r="GO114" s="150"/>
      <c r="GP114" s="151"/>
      <c r="GQ114" s="153"/>
      <c r="GR114" s="274" t="str">
        <f>IF(ISBLANK(GW3),"",COUNTIF(GW12:GW112,"&gt;=0"))</f>
        <v/>
      </c>
      <c r="GS114" s="274"/>
      <c r="GT114" s="275" t="str">
        <f>IF(ISBLANK(GW3),"",GR114/COUNT($A$12:$A$112))</f>
        <v/>
      </c>
      <c r="GU114" s="275"/>
      <c r="GV114" s="150"/>
      <c r="GW114" s="151"/>
      <c r="GX114" s="153"/>
      <c r="GY114" s="274" t="str">
        <f>IF(ISBLANK(HD3),"",COUNTIF(HD12:HD112,"&gt;=0"))</f>
        <v/>
      </c>
      <c r="GZ114" s="274"/>
      <c r="HA114" s="275" t="str">
        <f>IF(ISBLANK(HD3),"",GY114/COUNT($A$12:$A$112))</f>
        <v/>
      </c>
      <c r="HB114" s="275"/>
      <c r="HC114" s="150"/>
      <c r="HD114" s="151"/>
      <c r="HE114" s="153"/>
      <c r="HF114" s="274" t="str">
        <f>IF(ISBLANK(HK3),"",COUNTIF(HK12:HK112,"&gt;=0"))</f>
        <v/>
      </c>
      <c r="HG114" s="274"/>
      <c r="HH114" s="275" t="str">
        <f>IF(ISBLANK(HK3),"",HF114/COUNT($A$12:$A$112))</f>
        <v/>
      </c>
      <c r="HI114" s="275"/>
      <c r="HJ114" s="150"/>
      <c r="HK114" s="151"/>
      <c r="HL114" s="153"/>
      <c r="HM114" s="274" t="str">
        <f>IF(ISBLANK(HR3),"",COUNTIF(HR12:HR112,"&gt;=0"))</f>
        <v/>
      </c>
      <c r="HN114" s="274"/>
      <c r="HO114" s="275" t="str">
        <f>IF(ISBLANK(HR3),"",HM114/COUNT($A$12:$A$112))</f>
        <v/>
      </c>
      <c r="HP114" s="275"/>
      <c r="HQ114" s="150"/>
      <c r="HR114" s="151"/>
      <c r="HS114" s="153"/>
      <c r="HT114" s="274" t="str">
        <f>IF(ISBLANK(HY3),"",COUNTIF(HY12:HY112,"&gt;=0"))</f>
        <v/>
      </c>
      <c r="HU114" s="274"/>
      <c r="HV114" s="275" t="str">
        <f>IF(ISBLANK(HY3),"",HT114/COUNT($A$12:$A$112))</f>
        <v/>
      </c>
      <c r="HW114" s="275"/>
      <c r="HX114" s="150"/>
      <c r="HY114" s="151"/>
      <c r="HZ114" s="153"/>
      <c r="IA114" s="274" t="str">
        <f>IF(ISBLANK(IF3),"",COUNTIF(IF12:IF112,"&gt;=0"))</f>
        <v/>
      </c>
      <c r="IB114" s="274"/>
      <c r="IC114" s="275" t="str">
        <f>IF(ISBLANK(IF3),"",IA114/COUNT($A$12:$A$112))</f>
        <v/>
      </c>
      <c r="ID114" s="275"/>
      <c r="IE114" s="150"/>
      <c r="IF114" s="151"/>
      <c r="IG114" s="153"/>
      <c r="IH114" s="274" t="str">
        <f>IF(ISBLANK(IM3),"",COUNTIF(IM12:IM112,"&gt;=0"))</f>
        <v/>
      </c>
      <c r="II114" s="274"/>
      <c r="IJ114" s="275" t="str">
        <f>IF(ISBLANK(IM3),"",IH114/COUNT($A$12:$A$112))</f>
        <v/>
      </c>
      <c r="IK114" s="275"/>
      <c r="IL114" s="150"/>
      <c r="IM114" s="151"/>
      <c r="IN114" s="153"/>
      <c r="IO114" s="274" t="str">
        <f>IF(ISBLANK(IT3),"",COUNTIF(IT12:IT112,"&gt;=0"))</f>
        <v/>
      </c>
      <c r="IP114" s="274"/>
      <c r="IQ114" s="275" t="str">
        <f>IF(ISBLANK(IT3),"",IO114/COUNT($A$12:$A$112))</f>
        <v/>
      </c>
      <c r="IR114" s="275"/>
      <c r="IS114" s="150"/>
      <c r="IT114" s="151"/>
      <c r="IU114" s="153"/>
      <c r="IV114" s="274" t="str">
        <f>IF(ISBLANK(JA3),"",COUNTIF(JA12:JA112,"&gt;=0"))</f>
        <v/>
      </c>
      <c r="IW114" s="274"/>
      <c r="IX114" s="275" t="str">
        <f>IF(ISBLANK(JA3),"",IV114/COUNT($A$12:$A$112))</f>
        <v/>
      </c>
      <c r="IY114" s="275"/>
      <c r="IZ114" s="150"/>
      <c r="JA114" s="151"/>
      <c r="JB114" s="153"/>
      <c r="JC114" s="274" t="str">
        <f>IF(ISBLANK(JH3),"",COUNTIF(JH12:JH112,"&gt;=0"))</f>
        <v/>
      </c>
      <c r="JD114" s="274"/>
      <c r="JE114" s="275" t="str">
        <f>IF(ISBLANK(JH3),"",JC114/COUNT($A$12:$A$112))</f>
        <v/>
      </c>
      <c r="JF114" s="275"/>
      <c r="JG114" s="150"/>
      <c r="JH114" s="151"/>
      <c r="JI114" s="153"/>
      <c r="JJ114" s="274" t="str">
        <f>IF(ISBLANK(JO3),"",COUNTIF(JO12:JO112,"&gt;=0"))</f>
        <v/>
      </c>
      <c r="JK114" s="274"/>
      <c r="JL114" s="275" t="str">
        <f>IF(ISBLANK(JO3),"",JJ114/COUNT($A$12:$A$112))</f>
        <v/>
      </c>
      <c r="JM114" s="275"/>
      <c r="JN114" s="150"/>
      <c r="JO114" s="151"/>
      <c r="JP114" s="153"/>
      <c r="JQ114" s="274" t="str">
        <f>IF(ISBLANK(JV3),"",COUNTIF(JV12:JV112,"&gt;=0"))</f>
        <v/>
      </c>
      <c r="JR114" s="274"/>
      <c r="JS114" s="275" t="str">
        <f>IF(ISBLANK(JV3),"",JQ114/COUNT($A$12:$A$112))</f>
        <v/>
      </c>
      <c r="JT114" s="275"/>
      <c r="JU114" s="150"/>
      <c r="JV114" s="151"/>
      <c r="JW114" s="153"/>
      <c r="JX114" s="274" t="str">
        <f>IF(ISBLANK(KC3),"",COUNTIF(KC12:KC112,"&gt;=0"))</f>
        <v/>
      </c>
      <c r="JY114" s="274"/>
      <c r="JZ114" s="275" t="str">
        <f>IF(ISBLANK(KC3),"",JX114/COUNT($A$12:$A$112))</f>
        <v/>
      </c>
      <c r="KA114" s="275"/>
      <c r="KB114" s="150"/>
      <c r="KC114" s="151"/>
      <c r="KD114" s="153"/>
      <c r="KE114" s="274" t="str">
        <f>IF(ISBLANK(KJ3),"",COUNTIF(KJ12:KJ112,"&gt;=0"))</f>
        <v/>
      </c>
      <c r="KF114" s="274"/>
      <c r="KG114" s="275" t="str">
        <f>IF(ISBLANK(KJ3),"",KE114/COUNT($A$12:$A$112))</f>
        <v/>
      </c>
      <c r="KH114" s="275"/>
      <c r="KI114" s="150"/>
      <c r="KJ114" s="151"/>
      <c r="KK114" s="153"/>
      <c r="KL114" s="274" t="str">
        <f>IF(ISBLANK(KQ3),"",COUNTIF(KQ12:KQ112,"&gt;=0"))</f>
        <v/>
      </c>
      <c r="KM114" s="274"/>
      <c r="KN114" s="275" t="str">
        <f>IF(ISBLANK(KQ3),"",KL114/COUNT($A$12:$A$112))</f>
        <v/>
      </c>
      <c r="KO114" s="275"/>
      <c r="KP114" s="150"/>
      <c r="KQ114" s="151"/>
      <c r="KR114" s="153"/>
      <c r="KS114" s="274" t="str">
        <f>IF(ISBLANK(KX3),"",COUNTIF(KX12:KX112,"&gt;=0"))</f>
        <v/>
      </c>
      <c r="KT114" s="274"/>
      <c r="KU114" s="275" t="str">
        <f>IF(ISBLANK(KX3),"",KS114/COUNT($A$12:$A$112))</f>
        <v/>
      </c>
      <c r="KV114" s="275"/>
      <c r="KW114" s="150"/>
      <c r="KX114" s="151"/>
      <c r="KY114" s="154"/>
      <c r="KZ114" s="274" t="str">
        <f>IF(ISBLANK(LE3),"",COUNTIF(LE12:LE112,"&gt;=0"))</f>
        <v/>
      </c>
      <c r="LA114" s="274"/>
      <c r="LB114" s="275" t="str">
        <f>IF(ISBLANK(LE3),"",KZ114/COUNT($A$12:$A$112))</f>
        <v/>
      </c>
      <c r="LC114" s="275"/>
      <c r="LD114" s="150"/>
      <c r="LE114" s="151"/>
      <c r="LF114" s="153"/>
      <c r="LG114" s="274" t="str">
        <f>IF(ISBLANK(LL3),"",COUNTIF(LL12:LL112,"&gt;=0"))</f>
        <v/>
      </c>
      <c r="LH114" s="274"/>
      <c r="LI114" s="275" t="str">
        <f>IF(ISBLANK(LL3),"",LG114/COUNT($A$12:$A$112))</f>
        <v/>
      </c>
      <c r="LJ114" s="275"/>
      <c r="LK114" s="150"/>
      <c r="LL114" s="151"/>
      <c r="LM114" s="153"/>
      <c r="LN114" s="274" t="str">
        <f>IF(ISBLANK(LS3),"",COUNTIF(LS12:LS112,"&gt;=0"))</f>
        <v/>
      </c>
      <c r="LO114" s="274"/>
      <c r="LP114" s="275" t="str">
        <f>IF(ISBLANK(LS3),"",LN114/COUNT($A$12:$A$112))</f>
        <v/>
      </c>
      <c r="LQ114" s="275"/>
      <c r="LR114" s="150"/>
      <c r="LS114" s="151"/>
      <c r="LT114" s="153"/>
      <c r="LU114" s="274" t="str">
        <f>IF(ISBLANK(LZ3),"",COUNTIF(LZ12:LZ112,"&gt;=0"))</f>
        <v/>
      </c>
      <c r="LV114" s="274"/>
      <c r="LW114" s="275" t="str">
        <f>IF(ISBLANK(LZ3),"",LU114/COUNT($A$12:$A$112))</f>
        <v/>
      </c>
      <c r="LX114" s="275"/>
      <c r="LY114" s="150"/>
      <c r="LZ114" s="151"/>
      <c r="MA114" s="153"/>
      <c r="MB114" s="274" t="str">
        <f>IF(ISBLANK(MG3),"",COUNTIF(MG12:MG112,"&gt;=0"))</f>
        <v/>
      </c>
      <c r="MC114" s="274"/>
      <c r="MD114" s="275" t="str">
        <f>IF(ISBLANK(MG3),"",MB114/COUNT($A$12:$A$112))</f>
        <v/>
      </c>
      <c r="ME114" s="275"/>
      <c r="MF114" s="150"/>
      <c r="MG114" s="151"/>
      <c r="MH114" s="153"/>
      <c r="MI114" s="274" t="str">
        <f>IF(ISBLANK(MN3),"",COUNTIF(MN12:MN112,"&gt;=0"))</f>
        <v/>
      </c>
      <c r="MJ114" s="274"/>
      <c r="MK114" s="275" t="str">
        <f>IF(ISBLANK(MN3),"",MI114/COUNT($A$12:$A$112))</f>
        <v/>
      </c>
      <c r="ML114" s="275"/>
      <c r="MM114" s="150"/>
      <c r="MN114" s="151"/>
      <c r="MO114" s="153"/>
      <c r="MP114" s="274" t="str">
        <f>IF(ISBLANK(MU3),"",COUNTIF(MU12:MU112,"&gt;=0"))</f>
        <v/>
      </c>
      <c r="MQ114" s="274"/>
      <c r="MR114" s="275" t="str">
        <f>IF(ISBLANK(MU3),"",MP114/COUNT($A$12:$A$112))</f>
        <v/>
      </c>
      <c r="MS114" s="275"/>
      <c r="MT114" s="150"/>
      <c r="MU114" s="151"/>
      <c r="MV114" s="153"/>
      <c r="MW114" s="274" t="str">
        <f>IF(ISBLANK(NB3),"",COUNTIF(NB12:NB112,"&gt;=0"))</f>
        <v/>
      </c>
      <c r="MX114" s="274"/>
      <c r="MY114" s="275" t="str">
        <f>IF(ISBLANK(NB3),"",MW114/COUNT($A$12:$A$112))</f>
        <v/>
      </c>
      <c r="MZ114" s="275"/>
      <c r="NA114" s="150"/>
      <c r="NB114" s="151"/>
      <c r="NC114" s="153"/>
      <c r="ND114" s="274" t="str">
        <f>IF(ISBLANK(NI3),"",COUNTIF(NI12:NI112,"&gt;=0"))</f>
        <v/>
      </c>
      <c r="NE114" s="274"/>
      <c r="NF114" s="275" t="str">
        <f>IF(ISBLANK(NI3),"",ND114/COUNT($A$12:$A$112))</f>
        <v/>
      </c>
      <c r="NG114" s="275"/>
      <c r="NH114" s="150"/>
      <c r="NI114" s="151"/>
      <c r="NJ114" s="153"/>
      <c r="NK114" s="274" t="str">
        <f>IF(ISBLANK(NP3),"",COUNTIF(NP12:NP112,"&gt;=0"))</f>
        <v/>
      </c>
      <c r="NL114" s="274"/>
      <c r="NM114" s="275" t="str">
        <f>IF(ISBLANK(NP3),"",NK114/COUNT($A$12:$A$112))</f>
        <v/>
      </c>
      <c r="NN114" s="275"/>
      <c r="NO114" s="150"/>
      <c r="NP114" s="151"/>
      <c r="NQ114" s="153"/>
      <c r="NR114" s="274" t="str">
        <f>IF(ISBLANK(NW3),"",COUNTIF(NW12:NW112,"&gt;=0"))</f>
        <v/>
      </c>
      <c r="NS114" s="274"/>
      <c r="NT114" s="275" t="str">
        <f>IF(ISBLANK(NW3),"",NR114/COUNT($A$12:$A$112))</f>
        <v/>
      </c>
      <c r="NU114" s="275"/>
      <c r="NV114" s="150"/>
      <c r="NW114" s="151"/>
      <c r="NX114" s="153"/>
      <c r="NY114" s="274" t="str">
        <f>IF(ISBLANK(OD3),"",COUNTIF(OD12:OD112,"&gt;=0"))</f>
        <v/>
      </c>
      <c r="NZ114" s="274"/>
      <c r="OA114" s="275" t="str">
        <f>IF(ISBLANK(OD3),"",NY114/COUNT($A$12:$A$112))</f>
        <v/>
      </c>
      <c r="OB114" s="275"/>
      <c r="OC114" s="150"/>
      <c r="OD114" s="151"/>
      <c r="OE114" s="153"/>
      <c r="OF114" s="274" t="str">
        <f>IF(ISBLANK(OK3),"",COUNTIF(OK12:OK112,"&gt;=0"))</f>
        <v/>
      </c>
      <c r="OG114" s="274"/>
      <c r="OH114" s="275" t="str">
        <f>IF(ISBLANK(OK3),"",OF114/COUNT($A$12:$A$112))</f>
        <v/>
      </c>
      <c r="OI114" s="275"/>
      <c r="OJ114" s="150"/>
      <c r="OK114" s="151"/>
      <c r="OL114" s="153"/>
      <c r="OM114" s="274" t="str">
        <f>IF(ISBLANK(OR3),"",COUNTIF(OR12:OR112,"&gt;=0"))</f>
        <v/>
      </c>
      <c r="ON114" s="274"/>
      <c r="OO114" s="275" t="str">
        <f>IF(ISBLANK(OR3),"",OM114/COUNT($A$12:$A$112))</f>
        <v/>
      </c>
      <c r="OP114" s="275"/>
      <c r="OQ114" s="150"/>
      <c r="OR114" s="151"/>
      <c r="OS114" s="153"/>
      <c r="OT114" s="274" t="str">
        <f>IF(ISBLANK(OY3),"",COUNTIF(OY12:OY112,"&gt;=0"))</f>
        <v/>
      </c>
      <c r="OU114" s="274"/>
      <c r="OV114" s="275" t="str">
        <f>IF(ISBLANK(OY3),"",OT114/COUNT($A$12:$A$112))</f>
        <v/>
      </c>
      <c r="OW114" s="275"/>
      <c r="OX114" s="150"/>
      <c r="OY114" s="151"/>
      <c r="OZ114" s="153"/>
      <c r="PA114" s="274" t="str">
        <f>IF(ISBLANK(PF3),"",COUNTIF(PF12:PF112,"&gt;=0"))</f>
        <v/>
      </c>
      <c r="PB114" s="274"/>
      <c r="PC114" s="275" t="str">
        <f>IF(ISBLANK(PF3),"",PA114/COUNT($A$12:$A$112))</f>
        <v/>
      </c>
      <c r="PD114" s="275"/>
      <c r="PE114" s="150"/>
      <c r="PF114" s="151"/>
      <c r="PG114" s="153"/>
      <c r="PH114" s="274" t="str">
        <f>IF(ISBLANK(PM3),"",COUNTIF(PM12:PM112,"&gt;=0"))</f>
        <v/>
      </c>
      <c r="PI114" s="274"/>
      <c r="PJ114" s="275" t="str">
        <f>IF(ISBLANK(PM3),"",PH114/COUNT($A$12:$A$112))</f>
        <v/>
      </c>
      <c r="PK114" s="275"/>
      <c r="PL114" s="150"/>
      <c r="PM114" s="151"/>
      <c r="PN114" s="153"/>
      <c r="PO114" s="274" t="str">
        <f>IF(ISBLANK(PT3),"",COUNTIF(PT12:PT112,"&gt;=0"))</f>
        <v/>
      </c>
      <c r="PP114" s="274"/>
      <c r="PQ114" s="275" t="str">
        <f>IF(ISBLANK(PT3),"",PO114/COUNT($A$12:$A$112))</f>
        <v/>
      </c>
      <c r="PR114" s="275"/>
      <c r="PS114" s="150"/>
      <c r="PT114" s="151"/>
      <c r="PU114" s="153"/>
      <c r="PV114" s="274" t="str">
        <f>IF(ISBLANK(QA3),"",COUNTIF(QA12:QA112,"&gt;=0"))</f>
        <v/>
      </c>
      <c r="PW114" s="274"/>
      <c r="PX114" s="275" t="str">
        <f>IF(ISBLANK(QA3),"",PV114/COUNT($A$12:$A$112))</f>
        <v/>
      </c>
      <c r="PY114" s="275"/>
      <c r="PZ114" s="150"/>
      <c r="QA114" s="151"/>
      <c r="QB114" s="153"/>
      <c r="QC114" s="274" t="str">
        <f>IF(ISBLANK(QH3),"",COUNTIF(QH12:QH112,"&gt;=0"))</f>
        <v/>
      </c>
      <c r="QD114" s="274"/>
      <c r="QE114" s="275" t="str">
        <f>IF(ISBLANK(QH3),"",QC114/COUNT($A$12:$A$112))</f>
        <v/>
      </c>
      <c r="QF114" s="275"/>
      <c r="QG114" s="150"/>
      <c r="QH114" s="151"/>
      <c r="QI114" s="135"/>
      <c r="QJ114" s="135"/>
    </row>
    <row r="115" spans="1:452" ht="15" customHeight="1" x14ac:dyDescent="0.2">
      <c r="A115" s="292"/>
      <c r="B115" s="155" t="s">
        <v>193</v>
      </c>
      <c r="C115" s="149"/>
      <c r="D115" s="244">
        <f>IF(ISBLANK(I3),"",COUNTIF(D12:D112,"=60"))</f>
        <v>5</v>
      </c>
      <c r="E115" s="244"/>
      <c r="F115" s="245">
        <f>IF(ISBLANK(I3),"",D115/D114)</f>
        <v>8.771929824561403E-2</v>
      </c>
      <c r="G115" s="245"/>
      <c r="H115" s="245">
        <f>IF(ISBLANK(I3),"",(D115+D116)/D114)</f>
        <v>0.40350877192982454</v>
      </c>
      <c r="I115" s="285"/>
      <c r="J115" s="152"/>
      <c r="K115" s="244">
        <f>IF(ISBLANK(P3),"",COUNTIF(K12:K112,"=60"))</f>
        <v>0</v>
      </c>
      <c r="L115" s="244"/>
      <c r="M115" s="245">
        <f>IF(ISBLANK(P3),"",K115/K114)</f>
        <v>0</v>
      </c>
      <c r="N115" s="245"/>
      <c r="O115" s="245">
        <f>IF(ISBLANK(P3),"",(K115+K116)/K114)</f>
        <v>0</v>
      </c>
      <c r="P115" s="285"/>
      <c r="Q115" s="153"/>
      <c r="R115" s="244" t="str">
        <f>IF(ISBLANK(W3),"",COUNTIF(R12:R112,"=60"))</f>
        <v/>
      </c>
      <c r="S115" s="244"/>
      <c r="T115" s="245" t="str">
        <f>IF(ISBLANK(W3),"",R115/R114)</f>
        <v/>
      </c>
      <c r="U115" s="245"/>
      <c r="V115" s="245" t="str">
        <f>IF(ISBLANK(W3),"",(R115+R116)/R114)</f>
        <v/>
      </c>
      <c r="W115" s="285"/>
      <c r="X115" s="153"/>
      <c r="Y115" s="244" t="str">
        <f>IF(ISBLANK(AD3),"",COUNTIF(Y12:Y112,"=60"))</f>
        <v/>
      </c>
      <c r="Z115" s="244"/>
      <c r="AA115" s="245" t="str">
        <f>IF(ISBLANK(AD3),"",Y115/Y114)</f>
        <v/>
      </c>
      <c r="AB115" s="245"/>
      <c r="AC115" s="245" t="str">
        <f>IF(ISBLANK(AD3),"",(Y115+Y116)/Y114)</f>
        <v/>
      </c>
      <c r="AD115" s="285"/>
      <c r="AE115" s="153"/>
      <c r="AF115" s="244" t="str">
        <f>IF(ISBLANK(AK3),"",COUNTIF(AF12:AF112,"=60"))</f>
        <v/>
      </c>
      <c r="AG115" s="244"/>
      <c r="AH115" s="245" t="str">
        <f>IF(ISBLANK(AK3),"",AF115/AF114)</f>
        <v/>
      </c>
      <c r="AI115" s="245"/>
      <c r="AJ115" s="245" t="str">
        <f>IF(ISBLANK(AK3),"",(AF115+AF116)/AF114)</f>
        <v/>
      </c>
      <c r="AK115" s="285"/>
      <c r="AL115" s="153"/>
      <c r="AM115" s="244" t="str">
        <f>IF(ISBLANK(AR3),"",COUNTIF(AM12:AM112,"=60"))</f>
        <v/>
      </c>
      <c r="AN115" s="244"/>
      <c r="AO115" s="245" t="str">
        <f>IF(ISBLANK(AR3),"",AM115/AM114)</f>
        <v/>
      </c>
      <c r="AP115" s="245"/>
      <c r="AQ115" s="245" t="str">
        <f>IF(ISBLANK(AR3),"",(AM115+AM116)/AM114)</f>
        <v/>
      </c>
      <c r="AR115" s="285"/>
      <c r="AS115" s="153"/>
      <c r="AT115" s="244" t="str">
        <f>IF(ISBLANK(AY3),"",COUNTIF(AT12:AT112,"=60"))</f>
        <v/>
      </c>
      <c r="AU115" s="244"/>
      <c r="AV115" s="245" t="str">
        <f>IF(ISBLANK(AY3),"",AT115/AT114)</f>
        <v/>
      </c>
      <c r="AW115" s="245"/>
      <c r="AX115" s="245" t="str">
        <f>IF(ISBLANK(AY3),"",(AT115+AT116)/AT114)</f>
        <v/>
      </c>
      <c r="AY115" s="285"/>
      <c r="AZ115" s="153"/>
      <c r="BA115" s="244" t="str">
        <f>IF(ISBLANK(BF3),"",COUNTIF(BA12:BA112,"=60"))</f>
        <v/>
      </c>
      <c r="BB115" s="244"/>
      <c r="BC115" s="245" t="str">
        <f>IF(ISBLANK(BF3),"",BA115/BA114)</f>
        <v/>
      </c>
      <c r="BD115" s="245"/>
      <c r="BE115" s="245" t="str">
        <f>IF(ISBLANK(BF3),"",(BA115+BA116)/BA114)</f>
        <v/>
      </c>
      <c r="BF115" s="285"/>
      <c r="BG115" s="153"/>
      <c r="BH115" s="244" t="str">
        <f>IF(ISBLANK(BM3),"",COUNTIF(BH12:BH112,"=60"))</f>
        <v/>
      </c>
      <c r="BI115" s="244"/>
      <c r="BJ115" s="245" t="str">
        <f>IF(ISBLANK(BM3),"",BH115/BH114)</f>
        <v/>
      </c>
      <c r="BK115" s="245"/>
      <c r="BL115" s="245" t="str">
        <f>IF(ISBLANK(BM3),"",(BH115+BH116)/BH114)</f>
        <v/>
      </c>
      <c r="BM115" s="285"/>
      <c r="BN115" s="153"/>
      <c r="BO115" s="244" t="str">
        <f>IF(ISBLANK(BT3),"",COUNTIF(BO12:BO112,"=60"))</f>
        <v/>
      </c>
      <c r="BP115" s="244"/>
      <c r="BQ115" s="245" t="str">
        <f>IF(ISBLANK(BT3),"",BO115/BO114)</f>
        <v/>
      </c>
      <c r="BR115" s="245"/>
      <c r="BS115" s="245" t="str">
        <f>IF(ISBLANK(BT3),"",(BO115+BO116)/BO114)</f>
        <v/>
      </c>
      <c r="BT115" s="285"/>
      <c r="BU115" s="153"/>
      <c r="BV115" s="244" t="str">
        <f>IF(ISBLANK(CA3),"",COUNTIF(BV12:BV112,"=60"))</f>
        <v/>
      </c>
      <c r="BW115" s="244"/>
      <c r="BX115" s="245" t="str">
        <f>IF(ISBLANK(CA3),"",BV115/BV114)</f>
        <v/>
      </c>
      <c r="BY115" s="245"/>
      <c r="BZ115" s="245" t="str">
        <f>IF(ISBLANK(CA3),"",(BV115+BV116)/BV114)</f>
        <v/>
      </c>
      <c r="CA115" s="285"/>
      <c r="CB115" s="153"/>
      <c r="CC115" s="244" t="str">
        <f>IF(ISBLANK(CH3),"",COUNTIF(CC12:CC112,"=60"))</f>
        <v/>
      </c>
      <c r="CD115" s="244"/>
      <c r="CE115" s="245" t="str">
        <f>IF(ISBLANK(CH3),"",CC115/CC114)</f>
        <v/>
      </c>
      <c r="CF115" s="245"/>
      <c r="CG115" s="245" t="str">
        <f>IF(ISBLANK(CH3),"",(CC115+CC116)/CC114)</f>
        <v/>
      </c>
      <c r="CH115" s="285"/>
      <c r="CI115" s="153"/>
      <c r="CJ115" s="244" t="str">
        <f>IF(ISBLANK(CO3),"",COUNTIF(CJ12:CJ112,"=60"))</f>
        <v/>
      </c>
      <c r="CK115" s="244"/>
      <c r="CL115" s="245" t="str">
        <f>IF(ISBLANK(CO3),"",CJ115/CJ114)</f>
        <v/>
      </c>
      <c r="CM115" s="245"/>
      <c r="CN115" s="245" t="str">
        <f>IF(ISBLANK(CO3),"",(CJ115+CJ116)/CJ114)</f>
        <v/>
      </c>
      <c r="CO115" s="285"/>
      <c r="CP115" s="153"/>
      <c r="CQ115" s="244" t="str">
        <f>IF(ISBLANK(CV3),"",COUNTIF(CQ12:CQ112,"=60"))</f>
        <v/>
      </c>
      <c r="CR115" s="244"/>
      <c r="CS115" s="245" t="str">
        <f>IF(ISBLANK(CV3),"",CQ115/CQ114)</f>
        <v/>
      </c>
      <c r="CT115" s="245"/>
      <c r="CU115" s="245" t="str">
        <f>IF(ISBLANK(CV3),"",(CQ115+CQ116)/CQ114)</f>
        <v/>
      </c>
      <c r="CV115" s="285"/>
      <c r="CW115" s="153"/>
      <c r="CX115" s="244" t="str">
        <f>IF(ISBLANK(DC3),"",COUNTIF(CX12:CX112,"=60"))</f>
        <v/>
      </c>
      <c r="CY115" s="244"/>
      <c r="CZ115" s="245" t="str">
        <f>IF(ISBLANK(DC3),"",CX115/CX114)</f>
        <v/>
      </c>
      <c r="DA115" s="245"/>
      <c r="DB115" s="245" t="str">
        <f>IF(ISBLANK(DC3),"",(CX115+CX116)/CX114)</f>
        <v/>
      </c>
      <c r="DC115" s="285"/>
      <c r="DD115" s="153"/>
      <c r="DE115" s="244" t="str">
        <f>IF(ISBLANK(DJ3),"",COUNTIF(DE12:DE112,"=60"))</f>
        <v/>
      </c>
      <c r="DF115" s="244"/>
      <c r="DG115" s="245" t="str">
        <f>IF(ISBLANK(DJ3),"",DE115/DE114)</f>
        <v/>
      </c>
      <c r="DH115" s="245"/>
      <c r="DI115" s="245" t="str">
        <f>IF(ISBLANK(DJ3),"",(DE115+DE116)/DE114)</f>
        <v/>
      </c>
      <c r="DJ115" s="285"/>
      <c r="DK115" s="153"/>
      <c r="DL115" s="244" t="str">
        <f>IF(ISBLANK(DQ3),"",COUNTIF(DL12:DL112,"=60"))</f>
        <v/>
      </c>
      <c r="DM115" s="244"/>
      <c r="DN115" s="245" t="str">
        <f>IF(ISBLANK(DQ3),"",DL115/DL114)</f>
        <v/>
      </c>
      <c r="DO115" s="245"/>
      <c r="DP115" s="245" t="str">
        <f>IF(ISBLANK(DQ3),"",(DL115+DL116)/DL114)</f>
        <v/>
      </c>
      <c r="DQ115" s="285"/>
      <c r="DR115" s="153"/>
      <c r="DS115" s="244" t="str">
        <f>IF(ISBLANK(DX3),"",COUNTIF(DS12:DS112,"=60"))</f>
        <v/>
      </c>
      <c r="DT115" s="244"/>
      <c r="DU115" s="245" t="str">
        <f>IF(ISBLANK(DX3),"",DS115/DS114)</f>
        <v/>
      </c>
      <c r="DV115" s="245"/>
      <c r="DW115" s="245" t="str">
        <f>IF(ISBLANK(DX3),"",(DS115+DS116)/DS114)</f>
        <v/>
      </c>
      <c r="DX115" s="285"/>
      <c r="DY115" s="153"/>
      <c r="DZ115" s="244" t="str">
        <f>IF(ISBLANK(EE3),"",COUNTIF(DZ12:DZ112,"=60"))</f>
        <v/>
      </c>
      <c r="EA115" s="244"/>
      <c r="EB115" s="245" t="str">
        <f>IF(ISBLANK(EE3),"",DZ115/DZ114)</f>
        <v/>
      </c>
      <c r="EC115" s="245"/>
      <c r="ED115" s="245" t="str">
        <f>IF(ISBLANK(EE3),"",(DZ115+DZ116)/DZ114)</f>
        <v/>
      </c>
      <c r="EE115" s="285"/>
      <c r="EF115" s="153"/>
      <c r="EG115" s="244" t="str">
        <f>IF(ISBLANK(EL3),"",COUNTIF(EG12:EG112,"=60"))</f>
        <v/>
      </c>
      <c r="EH115" s="244"/>
      <c r="EI115" s="245" t="str">
        <f>IF(ISBLANK(EL3),"",EG115/EG114)</f>
        <v/>
      </c>
      <c r="EJ115" s="245"/>
      <c r="EK115" s="245" t="str">
        <f>IF(ISBLANK(EL3),"",(EG115+EG116)/EG114)</f>
        <v/>
      </c>
      <c r="EL115" s="285"/>
      <c r="EM115" s="153"/>
      <c r="EN115" s="244" t="str">
        <f>IF(ISBLANK(ES3),"",COUNTIF(EN12:EN112,"=60"))</f>
        <v/>
      </c>
      <c r="EO115" s="244"/>
      <c r="EP115" s="245" t="str">
        <f>IF(ISBLANK(ES3),"",EN115/EN114)</f>
        <v/>
      </c>
      <c r="EQ115" s="245"/>
      <c r="ER115" s="245" t="str">
        <f>IF(ISBLANK(ES3),"",(EN115+EN116)/EN114)</f>
        <v/>
      </c>
      <c r="ES115" s="285"/>
      <c r="ET115" s="153"/>
      <c r="EU115" s="244" t="str">
        <f>IF(ISBLANK(EZ3),"",COUNTIF(EU12:EU112,"=60"))</f>
        <v/>
      </c>
      <c r="EV115" s="244"/>
      <c r="EW115" s="245" t="str">
        <f>IF(ISBLANK(EZ3),"",EU115/EU114)</f>
        <v/>
      </c>
      <c r="EX115" s="245"/>
      <c r="EY115" s="245" t="str">
        <f>IF(ISBLANK(EZ3),"",(EU115+EU116)/EU114)</f>
        <v/>
      </c>
      <c r="EZ115" s="285"/>
      <c r="FA115" s="153"/>
      <c r="FB115" s="244" t="str">
        <f>IF(ISBLANK(FG3),"",COUNTIF(FB12:FB112,"=60"))</f>
        <v/>
      </c>
      <c r="FC115" s="244"/>
      <c r="FD115" s="245" t="str">
        <f>IF(ISBLANK(FG3),"",FB115/FB114)</f>
        <v/>
      </c>
      <c r="FE115" s="245"/>
      <c r="FF115" s="245" t="str">
        <f>IF(ISBLANK(FG3),"",(FB115+FB116)/FB114)</f>
        <v/>
      </c>
      <c r="FG115" s="285"/>
      <c r="FH115" s="153"/>
      <c r="FI115" s="244" t="str">
        <f>IF(ISBLANK(FN3),"",COUNTIF(FI12:FI112,"=60"))</f>
        <v/>
      </c>
      <c r="FJ115" s="244"/>
      <c r="FK115" s="245" t="str">
        <f>IF(ISBLANK(FN3),"",FI115/FI114)</f>
        <v/>
      </c>
      <c r="FL115" s="245"/>
      <c r="FM115" s="245" t="str">
        <f>IF(ISBLANK(FN3),"",(FI115+FI116)/FI114)</f>
        <v/>
      </c>
      <c r="FN115" s="285"/>
      <c r="FO115" s="153"/>
      <c r="FP115" s="244" t="str">
        <f>IF(ISBLANK(FU3),"",COUNTIF(FP12:FP112,"=60"))</f>
        <v/>
      </c>
      <c r="FQ115" s="244"/>
      <c r="FR115" s="245" t="str">
        <f>IF(ISBLANK(FU3),"",FP115/FP114)</f>
        <v/>
      </c>
      <c r="FS115" s="245"/>
      <c r="FT115" s="245" t="str">
        <f>IF(ISBLANK(FU3),"",(FP115+FP116)/FP114)</f>
        <v/>
      </c>
      <c r="FU115" s="285"/>
      <c r="FV115" s="153"/>
      <c r="FW115" s="244" t="str">
        <f>IF(ISBLANK(GB3),"",COUNTIF(FW12:FW112,"=60"))</f>
        <v/>
      </c>
      <c r="FX115" s="244"/>
      <c r="FY115" s="245" t="str">
        <f>IF(ISBLANK(GB3),"",FW115/FW114)</f>
        <v/>
      </c>
      <c r="FZ115" s="245"/>
      <c r="GA115" s="245" t="str">
        <f>IF(ISBLANK(GB3),"",(FW115+FW116)/FW114)</f>
        <v/>
      </c>
      <c r="GB115" s="285"/>
      <c r="GC115" s="153"/>
      <c r="GD115" s="244" t="str">
        <f>IF(ISBLANK(GI3),"",COUNTIF(GD12:GD112,"=60"))</f>
        <v/>
      </c>
      <c r="GE115" s="244"/>
      <c r="GF115" s="245" t="str">
        <f>IF(ISBLANK(GI3),"",GD115/GD114)</f>
        <v/>
      </c>
      <c r="GG115" s="245"/>
      <c r="GH115" s="245" t="str">
        <f>IF(ISBLANK(GI3),"",(GD115+GD116)/GD114)</f>
        <v/>
      </c>
      <c r="GI115" s="285"/>
      <c r="GJ115" s="153"/>
      <c r="GK115" s="244" t="str">
        <f>IF(ISBLANK(GP3),"",COUNTIF(GK12:GK112,"=60"))</f>
        <v/>
      </c>
      <c r="GL115" s="244"/>
      <c r="GM115" s="245" t="str">
        <f>IF(ISBLANK(GP3),"",GK115/GK114)</f>
        <v/>
      </c>
      <c r="GN115" s="245"/>
      <c r="GO115" s="245" t="str">
        <f>IF(ISBLANK(GP3),"",(GK115+GK116)/GK114)</f>
        <v/>
      </c>
      <c r="GP115" s="285"/>
      <c r="GQ115" s="153"/>
      <c r="GR115" s="244" t="str">
        <f>IF(ISBLANK(GW3),"",COUNTIF(GR12:GR112,"=60"))</f>
        <v/>
      </c>
      <c r="GS115" s="244"/>
      <c r="GT115" s="245" t="str">
        <f>IF(ISBLANK(GW3),"",GR115/GR114)</f>
        <v/>
      </c>
      <c r="GU115" s="245"/>
      <c r="GV115" s="245" t="str">
        <f>IF(ISBLANK(GW3),"",(GR115+GR116)/GR114)</f>
        <v/>
      </c>
      <c r="GW115" s="285"/>
      <c r="GX115" s="153"/>
      <c r="GY115" s="244" t="str">
        <f>IF(ISBLANK(HD3),"",COUNTIF(GY12:GY112,"=60"))</f>
        <v/>
      </c>
      <c r="GZ115" s="244"/>
      <c r="HA115" s="245" t="str">
        <f>IF(ISBLANK(HD3),"",GY115/GY114)</f>
        <v/>
      </c>
      <c r="HB115" s="245"/>
      <c r="HC115" s="245" t="str">
        <f>IF(ISBLANK(HD3),"",(GY115+GY116)/GY114)</f>
        <v/>
      </c>
      <c r="HD115" s="285"/>
      <c r="HE115" s="153"/>
      <c r="HF115" s="244" t="str">
        <f>IF(ISBLANK(HK3),"",COUNTIF(HF12:HF112,"=60"))</f>
        <v/>
      </c>
      <c r="HG115" s="244"/>
      <c r="HH115" s="245" t="str">
        <f>IF(ISBLANK(HK3),"",HF115/HF114)</f>
        <v/>
      </c>
      <c r="HI115" s="245"/>
      <c r="HJ115" s="245" t="str">
        <f>IF(ISBLANK(HK3),"",(HF115+HF116)/HF114)</f>
        <v/>
      </c>
      <c r="HK115" s="285"/>
      <c r="HL115" s="153"/>
      <c r="HM115" s="244" t="str">
        <f>IF(ISBLANK(HR3),"",COUNTIF(HM12:HM112,"=60"))</f>
        <v/>
      </c>
      <c r="HN115" s="244"/>
      <c r="HO115" s="245" t="str">
        <f>IF(ISBLANK(HR3),"",HM115/HM114)</f>
        <v/>
      </c>
      <c r="HP115" s="245"/>
      <c r="HQ115" s="245" t="str">
        <f>IF(ISBLANK(HR3),"",(HM115+HM116)/HM114)</f>
        <v/>
      </c>
      <c r="HR115" s="285"/>
      <c r="HS115" s="153"/>
      <c r="HT115" s="244" t="str">
        <f>IF(ISBLANK(HY3),"",COUNTIF(HT12:HT112,"=60"))</f>
        <v/>
      </c>
      <c r="HU115" s="244"/>
      <c r="HV115" s="245" t="str">
        <f>IF(ISBLANK(HY3),"",HT115/HT114)</f>
        <v/>
      </c>
      <c r="HW115" s="245"/>
      <c r="HX115" s="245" t="str">
        <f>IF(ISBLANK(HY3),"",(HT115+HT116)/HT114)</f>
        <v/>
      </c>
      <c r="HY115" s="285"/>
      <c r="HZ115" s="153"/>
      <c r="IA115" s="244" t="str">
        <f>IF(ISBLANK(IF3),"",COUNTIF(IA12:IA112,"=60"))</f>
        <v/>
      </c>
      <c r="IB115" s="244"/>
      <c r="IC115" s="245" t="str">
        <f>IF(ISBLANK(IF3),"",IA115/IA114)</f>
        <v/>
      </c>
      <c r="ID115" s="245"/>
      <c r="IE115" s="245" t="str">
        <f>IF(ISBLANK(IF3),"",(IA115+IA116)/IA114)</f>
        <v/>
      </c>
      <c r="IF115" s="285"/>
      <c r="IG115" s="153"/>
      <c r="IH115" s="244" t="str">
        <f>IF(ISBLANK(IM3),"",COUNTIF(IH12:IH112,"=60"))</f>
        <v/>
      </c>
      <c r="II115" s="244"/>
      <c r="IJ115" s="245" t="str">
        <f>IF(ISBLANK(IM3),"",IH115/IH114)</f>
        <v/>
      </c>
      <c r="IK115" s="245"/>
      <c r="IL115" s="245" t="str">
        <f>IF(ISBLANK(IM3),"",(IH115+IH116)/IH114)</f>
        <v/>
      </c>
      <c r="IM115" s="285"/>
      <c r="IN115" s="153"/>
      <c r="IO115" s="244" t="str">
        <f>IF(ISBLANK(IT3),"",COUNTIF(IO12:IO112,"=60"))</f>
        <v/>
      </c>
      <c r="IP115" s="244"/>
      <c r="IQ115" s="245" t="str">
        <f>IF(ISBLANK(IT3),"",IO115/IO114)</f>
        <v/>
      </c>
      <c r="IR115" s="245"/>
      <c r="IS115" s="245" t="str">
        <f>IF(ISBLANK(IT3),"",(IO115+IO116)/IO114)</f>
        <v/>
      </c>
      <c r="IT115" s="285"/>
      <c r="IU115" s="153"/>
      <c r="IV115" s="244" t="str">
        <f>IF(ISBLANK(JA3),"",COUNTIF(IV12:IV112,"=60"))</f>
        <v/>
      </c>
      <c r="IW115" s="244"/>
      <c r="IX115" s="245" t="str">
        <f>IF(ISBLANK(JA3),"",IV115/IV114)</f>
        <v/>
      </c>
      <c r="IY115" s="245"/>
      <c r="IZ115" s="245" t="str">
        <f>IF(ISBLANK(JA3),"",(IV115+IV116)/IV114)</f>
        <v/>
      </c>
      <c r="JA115" s="285"/>
      <c r="JB115" s="153"/>
      <c r="JC115" s="244" t="str">
        <f>IF(ISBLANK(JH3),"",COUNTIF(JC12:JC112,"=60"))</f>
        <v/>
      </c>
      <c r="JD115" s="244"/>
      <c r="JE115" s="245" t="str">
        <f>IF(ISBLANK(JH3),"",JC115/JC114)</f>
        <v/>
      </c>
      <c r="JF115" s="245"/>
      <c r="JG115" s="245" t="str">
        <f>IF(ISBLANK(JH3),"",(JC115+JC116)/JC114)</f>
        <v/>
      </c>
      <c r="JH115" s="285"/>
      <c r="JI115" s="153"/>
      <c r="JJ115" s="244" t="str">
        <f>IF(ISBLANK(JO3),"",COUNTIF(JJ12:JJ112,"=60"))</f>
        <v/>
      </c>
      <c r="JK115" s="244"/>
      <c r="JL115" s="245" t="str">
        <f>IF(ISBLANK(JO3),"",JJ115/JJ114)</f>
        <v/>
      </c>
      <c r="JM115" s="245"/>
      <c r="JN115" s="245" t="str">
        <f>IF(ISBLANK(JO3),"",(JJ115+JJ116)/JJ114)</f>
        <v/>
      </c>
      <c r="JO115" s="285"/>
      <c r="JP115" s="153"/>
      <c r="JQ115" s="244" t="str">
        <f>IF(ISBLANK(JV3),"",COUNTIF(JQ12:JQ112,"=60"))</f>
        <v/>
      </c>
      <c r="JR115" s="244"/>
      <c r="JS115" s="245" t="str">
        <f>IF(ISBLANK(JV3),"",JQ115/JQ114)</f>
        <v/>
      </c>
      <c r="JT115" s="245"/>
      <c r="JU115" s="245" t="str">
        <f>IF(ISBLANK(JV3),"",(JQ115+JQ116)/JQ114)</f>
        <v/>
      </c>
      <c r="JV115" s="285"/>
      <c r="JW115" s="153"/>
      <c r="JX115" s="244" t="str">
        <f>IF(ISBLANK(KC3),"",COUNTIF(JX12:JX112,"=60"))</f>
        <v/>
      </c>
      <c r="JY115" s="244"/>
      <c r="JZ115" s="245" t="str">
        <f>IF(ISBLANK(KC3),"",JX115/JX114)</f>
        <v/>
      </c>
      <c r="KA115" s="245"/>
      <c r="KB115" s="245" t="str">
        <f>IF(ISBLANK(KC3),"",(JX115+JX116)/JX114)</f>
        <v/>
      </c>
      <c r="KC115" s="285"/>
      <c r="KD115" s="153"/>
      <c r="KE115" s="244" t="str">
        <f>IF(ISBLANK(KJ3),"",COUNTIF(KE12:KE112,"=60"))</f>
        <v/>
      </c>
      <c r="KF115" s="244"/>
      <c r="KG115" s="245" t="str">
        <f>IF(ISBLANK(KJ3),"",KE115/KE114)</f>
        <v/>
      </c>
      <c r="KH115" s="245"/>
      <c r="KI115" s="245" t="str">
        <f>IF(ISBLANK(KJ3),"",(KE115+KE116)/KE114)</f>
        <v/>
      </c>
      <c r="KJ115" s="285"/>
      <c r="KK115" s="153"/>
      <c r="KL115" s="244" t="str">
        <f>IF(ISBLANK(KQ3),"",COUNTIF(KL12:KL112,"=60"))</f>
        <v/>
      </c>
      <c r="KM115" s="244"/>
      <c r="KN115" s="245" t="str">
        <f>IF(ISBLANK(KQ3),"",KL115/KL114)</f>
        <v/>
      </c>
      <c r="KO115" s="245"/>
      <c r="KP115" s="245" t="str">
        <f>IF(ISBLANK(KQ3),"",(KL115+KL116)/KL114)</f>
        <v/>
      </c>
      <c r="KQ115" s="285"/>
      <c r="KR115" s="153"/>
      <c r="KS115" s="244" t="str">
        <f>IF(ISBLANK(KX3),"",COUNTIF(KS12:KS112,"=60"))</f>
        <v/>
      </c>
      <c r="KT115" s="244"/>
      <c r="KU115" s="245" t="str">
        <f>IF(ISBLANK(KX3),"",KS115/KS114)</f>
        <v/>
      </c>
      <c r="KV115" s="245"/>
      <c r="KW115" s="245" t="str">
        <f>IF(ISBLANK(KX3),"",(KS115+KS116)/KS114)</f>
        <v/>
      </c>
      <c r="KX115" s="285"/>
      <c r="KY115" s="154"/>
      <c r="KZ115" s="244" t="str">
        <f>IF(ISBLANK(LE3),"",COUNTIF(KZ12:KZ112,"=60"))</f>
        <v/>
      </c>
      <c r="LA115" s="244"/>
      <c r="LB115" s="245" t="str">
        <f>IF(ISBLANK(LE3),"",KZ115/KZ114)</f>
        <v/>
      </c>
      <c r="LC115" s="245"/>
      <c r="LD115" s="245" t="str">
        <f>IF(ISBLANK(LE3),"",(KZ115+KZ116)/KZ114)</f>
        <v/>
      </c>
      <c r="LE115" s="285"/>
      <c r="LF115" s="153"/>
      <c r="LG115" s="244" t="str">
        <f>IF(ISBLANK(LL3),"",COUNTIF(LG12:LG112,"=60"))</f>
        <v/>
      </c>
      <c r="LH115" s="244"/>
      <c r="LI115" s="245" t="str">
        <f>IF(ISBLANK(LL3),"",LG115/LG114)</f>
        <v/>
      </c>
      <c r="LJ115" s="245"/>
      <c r="LK115" s="245" t="str">
        <f>IF(ISBLANK(LL3),"",(LG115+LG116)/LG114)</f>
        <v/>
      </c>
      <c r="LL115" s="285"/>
      <c r="LM115" s="153"/>
      <c r="LN115" s="244" t="str">
        <f>IF(ISBLANK(LS3),"",COUNTIF(LN12:LN112,"=60"))</f>
        <v/>
      </c>
      <c r="LO115" s="244"/>
      <c r="LP115" s="245" t="str">
        <f>IF(ISBLANK(LS3),"",LN115/LN114)</f>
        <v/>
      </c>
      <c r="LQ115" s="245"/>
      <c r="LR115" s="245" t="str">
        <f>IF(ISBLANK(LS3),"",(LN115+LN116)/LN114)</f>
        <v/>
      </c>
      <c r="LS115" s="285"/>
      <c r="LT115" s="153"/>
      <c r="LU115" s="244" t="str">
        <f>IF(ISBLANK(LZ3),"",COUNTIF(LU12:LU112,"=60"))</f>
        <v/>
      </c>
      <c r="LV115" s="244"/>
      <c r="LW115" s="245" t="str">
        <f>IF(ISBLANK(LZ3),"",LU115/LU114)</f>
        <v/>
      </c>
      <c r="LX115" s="245"/>
      <c r="LY115" s="245" t="str">
        <f>IF(ISBLANK(LZ3),"",(LU115+LU116)/LU114)</f>
        <v/>
      </c>
      <c r="LZ115" s="285"/>
      <c r="MA115" s="153"/>
      <c r="MB115" s="244" t="str">
        <f>IF(ISBLANK(MG3),"",COUNTIF(MB12:MB112,"=60"))</f>
        <v/>
      </c>
      <c r="MC115" s="244"/>
      <c r="MD115" s="245" t="str">
        <f>IF(ISBLANK(MG3),"",MB115/MB114)</f>
        <v/>
      </c>
      <c r="ME115" s="245"/>
      <c r="MF115" s="245" t="str">
        <f>IF(ISBLANK(MG3),"",(MB115+MB116)/MB114)</f>
        <v/>
      </c>
      <c r="MG115" s="285"/>
      <c r="MH115" s="153"/>
      <c r="MI115" s="244" t="str">
        <f>IF(ISBLANK(MN3),"",COUNTIF(MI12:MI112,"=60"))</f>
        <v/>
      </c>
      <c r="MJ115" s="244"/>
      <c r="MK115" s="245" t="str">
        <f>IF(ISBLANK(MN3),"",MI115/MI114)</f>
        <v/>
      </c>
      <c r="ML115" s="245"/>
      <c r="MM115" s="245" t="str">
        <f>IF(ISBLANK(MN3),"",(MI115+MI116)/MI114)</f>
        <v/>
      </c>
      <c r="MN115" s="285"/>
      <c r="MO115" s="153"/>
      <c r="MP115" s="244" t="str">
        <f>IF(ISBLANK(MU3),"",COUNTIF(MP12:MP112,"=60"))</f>
        <v/>
      </c>
      <c r="MQ115" s="244"/>
      <c r="MR115" s="245" t="str">
        <f>IF(ISBLANK(MU3),"",MP115/MP114)</f>
        <v/>
      </c>
      <c r="MS115" s="245"/>
      <c r="MT115" s="245" t="str">
        <f>IF(ISBLANK(MU3),"",(MP115+MP116)/MP114)</f>
        <v/>
      </c>
      <c r="MU115" s="285"/>
      <c r="MV115" s="153"/>
      <c r="MW115" s="244" t="str">
        <f>IF(ISBLANK(NB3),"",COUNTIF(MW12:MW112,"=60"))</f>
        <v/>
      </c>
      <c r="MX115" s="244"/>
      <c r="MY115" s="245" t="str">
        <f>IF(ISBLANK(NB3),"",MW115/MW114)</f>
        <v/>
      </c>
      <c r="MZ115" s="245"/>
      <c r="NA115" s="245" t="str">
        <f>IF(ISBLANK(NB3),"",(MW115+MW116)/MW114)</f>
        <v/>
      </c>
      <c r="NB115" s="285"/>
      <c r="NC115" s="153"/>
      <c r="ND115" s="244" t="str">
        <f>IF(ISBLANK(NI3),"",COUNTIF(ND12:ND112,"=60"))</f>
        <v/>
      </c>
      <c r="NE115" s="244"/>
      <c r="NF115" s="245" t="str">
        <f>IF(ISBLANK(NI3),"",ND115/ND114)</f>
        <v/>
      </c>
      <c r="NG115" s="245"/>
      <c r="NH115" s="245" t="str">
        <f>IF(ISBLANK(NI3),"",(ND115+ND116)/ND114)</f>
        <v/>
      </c>
      <c r="NI115" s="285"/>
      <c r="NJ115" s="153"/>
      <c r="NK115" s="244" t="str">
        <f>IF(ISBLANK(NP3),"",COUNTIF(NK12:NK112,"=60"))</f>
        <v/>
      </c>
      <c r="NL115" s="244"/>
      <c r="NM115" s="245" t="str">
        <f>IF(ISBLANK(NP3),"",NK115/NK114)</f>
        <v/>
      </c>
      <c r="NN115" s="245"/>
      <c r="NO115" s="245" t="str">
        <f>IF(ISBLANK(NP3),"",(NK115+NK116)/NK114)</f>
        <v/>
      </c>
      <c r="NP115" s="285"/>
      <c r="NQ115" s="153"/>
      <c r="NR115" s="244" t="str">
        <f>IF(ISBLANK(NW3),"",COUNTIF(NR12:NR112,"=60"))</f>
        <v/>
      </c>
      <c r="NS115" s="244"/>
      <c r="NT115" s="245" t="str">
        <f>IF(ISBLANK(NW3),"",NR115/NR114)</f>
        <v/>
      </c>
      <c r="NU115" s="245"/>
      <c r="NV115" s="245" t="str">
        <f>IF(ISBLANK(NW3),"",(NR115+NR116)/NR114)</f>
        <v/>
      </c>
      <c r="NW115" s="285"/>
      <c r="NX115" s="153"/>
      <c r="NY115" s="244" t="str">
        <f>IF(ISBLANK(OD3),"",COUNTIF(NY12:NY112,"=60"))</f>
        <v/>
      </c>
      <c r="NZ115" s="244"/>
      <c r="OA115" s="245" t="str">
        <f>IF(ISBLANK(OD3),"",NY115/NY114)</f>
        <v/>
      </c>
      <c r="OB115" s="245"/>
      <c r="OC115" s="245" t="str">
        <f>IF(ISBLANK(OD3),"",(NY115+NY116)/NY114)</f>
        <v/>
      </c>
      <c r="OD115" s="285"/>
      <c r="OE115" s="153"/>
      <c r="OF115" s="244" t="str">
        <f>IF(ISBLANK(OK3),"",COUNTIF(OF12:OF112,"=60"))</f>
        <v/>
      </c>
      <c r="OG115" s="244"/>
      <c r="OH115" s="245" t="str">
        <f>IF(ISBLANK(OK3),"",OF115/OF114)</f>
        <v/>
      </c>
      <c r="OI115" s="245"/>
      <c r="OJ115" s="245" t="str">
        <f>IF(ISBLANK(OK3),"",(OF115+OF116)/OF114)</f>
        <v/>
      </c>
      <c r="OK115" s="285"/>
      <c r="OL115" s="153"/>
      <c r="OM115" s="244" t="str">
        <f>IF(ISBLANK(OR3),"",COUNTIF(OM12:OM112,"=60"))</f>
        <v/>
      </c>
      <c r="ON115" s="244"/>
      <c r="OO115" s="245" t="str">
        <f>IF(ISBLANK(OR3),"",OM115/OM114)</f>
        <v/>
      </c>
      <c r="OP115" s="245"/>
      <c r="OQ115" s="245" t="str">
        <f>IF(ISBLANK(OR3),"",(OM115+OM116)/OM114)</f>
        <v/>
      </c>
      <c r="OR115" s="285"/>
      <c r="OS115" s="153"/>
      <c r="OT115" s="244" t="str">
        <f>IF(ISBLANK(OY3),"",COUNTIF(OT12:OT112,"=60"))</f>
        <v/>
      </c>
      <c r="OU115" s="244"/>
      <c r="OV115" s="245" t="str">
        <f>IF(ISBLANK(OY3),"",OT115/OT114)</f>
        <v/>
      </c>
      <c r="OW115" s="245"/>
      <c r="OX115" s="245" t="str">
        <f>IF(ISBLANK(OY3),"",(OT115+OT116)/OT114)</f>
        <v/>
      </c>
      <c r="OY115" s="285"/>
      <c r="OZ115" s="153"/>
      <c r="PA115" s="244" t="str">
        <f>IF(ISBLANK(PF3),"",COUNTIF(PA12:PA112,"=60"))</f>
        <v/>
      </c>
      <c r="PB115" s="244"/>
      <c r="PC115" s="245" t="str">
        <f>IF(ISBLANK(PF3),"",PA115/PA114)</f>
        <v/>
      </c>
      <c r="PD115" s="245"/>
      <c r="PE115" s="245" t="str">
        <f>IF(ISBLANK(PF3),"",(PA115+PA116)/PA114)</f>
        <v/>
      </c>
      <c r="PF115" s="285"/>
      <c r="PG115" s="153"/>
      <c r="PH115" s="244" t="str">
        <f>IF(ISBLANK(PM3),"",COUNTIF(PH12:PH112,"=60"))</f>
        <v/>
      </c>
      <c r="PI115" s="244"/>
      <c r="PJ115" s="245" t="str">
        <f>IF(ISBLANK(PM3),"",PH115/PH114)</f>
        <v/>
      </c>
      <c r="PK115" s="245"/>
      <c r="PL115" s="245" t="str">
        <f>IF(ISBLANK(PM3),"",(PH115+PH116)/PH114)</f>
        <v/>
      </c>
      <c r="PM115" s="285"/>
      <c r="PN115" s="153"/>
      <c r="PO115" s="244" t="str">
        <f>IF(ISBLANK(PT3),"",COUNTIF(PO12:PO112,"=60"))</f>
        <v/>
      </c>
      <c r="PP115" s="244"/>
      <c r="PQ115" s="245" t="str">
        <f>IF(ISBLANK(PT3),"",PO115/PO114)</f>
        <v/>
      </c>
      <c r="PR115" s="245"/>
      <c r="PS115" s="245" t="str">
        <f>IF(ISBLANK(PT3),"",(PO115+PO116)/PO114)</f>
        <v/>
      </c>
      <c r="PT115" s="285"/>
      <c r="PU115" s="153"/>
      <c r="PV115" s="244" t="str">
        <f>IF(ISBLANK(QA3),"",COUNTIF(PV12:PV112,"=60"))</f>
        <v/>
      </c>
      <c r="PW115" s="244"/>
      <c r="PX115" s="245" t="str">
        <f>IF(ISBLANK(QA3),"",PV115/PV114)</f>
        <v/>
      </c>
      <c r="PY115" s="245"/>
      <c r="PZ115" s="245" t="str">
        <f>IF(ISBLANK(QA3),"",(PV115+PV116)/PV114)</f>
        <v/>
      </c>
      <c r="QA115" s="285"/>
      <c r="QB115" s="153"/>
      <c r="QC115" s="244" t="str">
        <f>IF(ISBLANK(QH3),"",COUNTIF(QC12:QC112,"=60"))</f>
        <v/>
      </c>
      <c r="QD115" s="244"/>
      <c r="QE115" s="245" t="str">
        <f>IF(ISBLANK(QH3),"",QC115/QC114)</f>
        <v/>
      </c>
      <c r="QF115" s="245"/>
      <c r="QG115" s="245" t="str">
        <f>IF(ISBLANK(QH3),"",(QC115+QC116)/QC114)</f>
        <v/>
      </c>
      <c r="QH115" s="285"/>
      <c r="QI115" s="135"/>
      <c r="QJ115" s="135"/>
    </row>
    <row r="116" spans="1:452" ht="15" customHeight="1" x14ac:dyDescent="0.2">
      <c r="A116" s="292"/>
      <c r="B116" s="155" t="s">
        <v>194</v>
      </c>
      <c r="C116" s="149"/>
      <c r="D116" s="244">
        <f>IF(ISBLANK(I3),"",COUNTIF(E12:E112,"=20"))</f>
        <v>18</v>
      </c>
      <c r="E116" s="244"/>
      <c r="F116" s="245">
        <f>IF(ISBLANK(I3),"",D116/D114)</f>
        <v>0.31578947368421051</v>
      </c>
      <c r="G116" s="245"/>
      <c r="H116" s="245"/>
      <c r="I116" s="285"/>
      <c r="J116" s="152"/>
      <c r="K116" s="244">
        <f>IF(ISBLANK(P3),"",COUNTIF(L12:L112,"=20"))</f>
        <v>0</v>
      </c>
      <c r="L116" s="244"/>
      <c r="M116" s="245">
        <f>IF(ISBLANK(P3),"",K116/K114)</f>
        <v>0</v>
      </c>
      <c r="N116" s="245"/>
      <c r="O116" s="245"/>
      <c r="P116" s="285"/>
      <c r="Q116" s="153"/>
      <c r="R116" s="244" t="str">
        <f>IF(ISBLANK(W3),"",COUNTIF(S12:S112,"=20"))</f>
        <v/>
      </c>
      <c r="S116" s="244"/>
      <c r="T116" s="245" t="str">
        <f>IF(ISBLANK(W3),"",R116/R114)</f>
        <v/>
      </c>
      <c r="U116" s="245"/>
      <c r="V116" s="245"/>
      <c r="W116" s="285"/>
      <c r="X116" s="153"/>
      <c r="Y116" s="244" t="str">
        <f>IF(ISBLANK(AD3),"",COUNTIF(Z12:Z112,"=20"))</f>
        <v/>
      </c>
      <c r="Z116" s="244"/>
      <c r="AA116" s="245" t="str">
        <f>IF(ISBLANK(AD3),"",Y116/Y114)</f>
        <v/>
      </c>
      <c r="AB116" s="245"/>
      <c r="AC116" s="245"/>
      <c r="AD116" s="285"/>
      <c r="AE116" s="153"/>
      <c r="AF116" s="244" t="str">
        <f>IF(ISBLANK(AK3),"",COUNTIF(AG12:AG112,"=20"))</f>
        <v/>
      </c>
      <c r="AG116" s="244"/>
      <c r="AH116" s="245" t="str">
        <f>IF(ISBLANK(AK3),"",AF116/AF114)</f>
        <v/>
      </c>
      <c r="AI116" s="245"/>
      <c r="AJ116" s="245"/>
      <c r="AK116" s="285"/>
      <c r="AL116" s="153"/>
      <c r="AM116" s="244" t="str">
        <f>IF(ISBLANK(AR3),"",COUNTIF(AN12:AN112,"=20"))</f>
        <v/>
      </c>
      <c r="AN116" s="244"/>
      <c r="AO116" s="245" t="str">
        <f>IF(ISBLANK(AR3),"",AM116/AM114)</f>
        <v/>
      </c>
      <c r="AP116" s="245"/>
      <c r="AQ116" s="245"/>
      <c r="AR116" s="285"/>
      <c r="AS116" s="153"/>
      <c r="AT116" s="244" t="str">
        <f>IF(ISBLANK(AY3),"",COUNTIF(AU12:AU112,"=20"))</f>
        <v/>
      </c>
      <c r="AU116" s="244"/>
      <c r="AV116" s="245" t="str">
        <f>IF(ISBLANK(AY3),"",AT116/AT114)</f>
        <v/>
      </c>
      <c r="AW116" s="245"/>
      <c r="AX116" s="245"/>
      <c r="AY116" s="285"/>
      <c r="AZ116" s="153"/>
      <c r="BA116" s="244" t="str">
        <f>IF(ISBLANK(BF3),"",COUNTIF(BB12:BB112,"=20"))</f>
        <v/>
      </c>
      <c r="BB116" s="244"/>
      <c r="BC116" s="245" t="str">
        <f>IF(ISBLANK(BF3),"",BA116/BA114)</f>
        <v/>
      </c>
      <c r="BD116" s="245"/>
      <c r="BE116" s="245"/>
      <c r="BF116" s="285"/>
      <c r="BG116" s="153"/>
      <c r="BH116" s="244" t="str">
        <f>IF(ISBLANK(BM3),"",COUNTIF(BI12:BI112,"=20"))</f>
        <v/>
      </c>
      <c r="BI116" s="244"/>
      <c r="BJ116" s="245" t="str">
        <f>IF(ISBLANK(BM3),"",BH116/BH114)</f>
        <v/>
      </c>
      <c r="BK116" s="245"/>
      <c r="BL116" s="245"/>
      <c r="BM116" s="285"/>
      <c r="BN116" s="153"/>
      <c r="BO116" s="244" t="str">
        <f>IF(ISBLANK(BT3),"",COUNTIF(BP12:BP112,"=20"))</f>
        <v/>
      </c>
      <c r="BP116" s="244"/>
      <c r="BQ116" s="245" t="str">
        <f>IF(ISBLANK(BT3),"",BO116/BO114)</f>
        <v/>
      </c>
      <c r="BR116" s="245"/>
      <c r="BS116" s="245"/>
      <c r="BT116" s="285"/>
      <c r="BU116" s="153"/>
      <c r="BV116" s="244" t="str">
        <f>IF(ISBLANK(CA3),"",COUNTIF(BW12:BW112,"=20"))</f>
        <v/>
      </c>
      <c r="BW116" s="244"/>
      <c r="BX116" s="245" t="str">
        <f>IF(ISBLANK(CA3),"",BV116/BV114)</f>
        <v/>
      </c>
      <c r="BY116" s="245"/>
      <c r="BZ116" s="245"/>
      <c r="CA116" s="285"/>
      <c r="CB116" s="153"/>
      <c r="CC116" s="244" t="str">
        <f>IF(ISBLANK(CH3),"",COUNTIF(CD12:CD112,"=20"))</f>
        <v/>
      </c>
      <c r="CD116" s="244"/>
      <c r="CE116" s="245" t="str">
        <f>IF(ISBLANK(CH3),"",CC116/CC114)</f>
        <v/>
      </c>
      <c r="CF116" s="245"/>
      <c r="CG116" s="245"/>
      <c r="CH116" s="285"/>
      <c r="CI116" s="153"/>
      <c r="CJ116" s="244" t="str">
        <f>IF(ISBLANK(CO3),"",COUNTIF(CK12:CK112,"=20"))</f>
        <v/>
      </c>
      <c r="CK116" s="244"/>
      <c r="CL116" s="245" t="str">
        <f>IF(ISBLANK(CO3),"",CJ116/CJ114)</f>
        <v/>
      </c>
      <c r="CM116" s="245"/>
      <c r="CN116" s="245"/>
      <c r="CO116" s="285"/>
      <c r="CP116" s="153"/>
      <c r="CQ116" s="244" t="str">
        <f>IF(ISBLANK(CV3),"",COUNTIF(CR12:CR112,"=20"))</f>
        <v/>
      </c>
      <c r="CR116" s="244"/>
      <c r="CS116" s="245" t="str">
        <f>IF(ISBLANK(CV3),"",CQ116/CQ114)</f>
        <v/>
      </c>
      <c r="CT116" s="245"/>
      <c r="CU116" s="245"/>
      <c r="CV116" s="285"/>
      <c r="CW116" s="153"/>
      <c r="CX116" s="244" t="str">
        <f>IF(ISBLANK(DC3),"",COUNTIF(CY12:CY112,"=20"))</f>
        <v/>
      </c>
      <c r="CY116" s="244"/>
      <c r="CZ116" s="245" t="str">
        <f>IF(ISBLANK(DC3),"",CX116/CX114)</f>
        <v/>
      </c>
      <c r="DA116" s="245"/>
      <c r="DB116" s="245"/>
      <c r="DC116" s="285"/>
      <c r="DD116" s="153"/>
      <c r="DE116" s="244" t="str">
        <f>IF(ISBLANK(DJ3),"",COUNTIF(DF12:DF112,"=20"))</f>
        <v/>
      </c>
      <c r="DF116" s="244"/>
      <c r="DG116" s="245" t="str">
        <f>IF(ISBLANK(DJ3),"",DE116/DE114)</f>
        <v/>
      </c>
      <c r="DH116" s="245"/>
      <c r="DI116" s="245"/>
      <c r="DJ116" s="285"/>
      <c r="DK116" s="153"/>
      <c r="DL116" s="244" t="str">
        <f>IF(ISBLANK(DQ3),"",COUNTIF(DM12:DM112,"=20"))</f>
        <v/>
      </c>
      <c r="DM116" s="244"/>
      <c r="DN116" s="245" t="str">
        <f>IF(ISBLANK(DQ3),"",DL116/DL114)</f>
        <v/>
      </c>
      <c r="DO116" s="245"/>
      <c r="DP116" s="245"/>
      <c r="DQ116" s="285"/>
      <c r="DR116" s="153"/>
      <c r="DS116" s="244" t="str">
        <f>IF(ISBLANK(DX3),"",COUNTIF(DT12:DT112,"=20"))</f>
        <v/>
      </c>
      <c r="DT116" s="244"/>
      <c r="DU116" s="245" t="str">
        <f>IF(ISBLANK(DX3),"",DS116/DS114)</f>
        <v/>
      </c>
      <c r="DV116" s="245"/>
      <c r="DW116" s="245"/>
      <c r="DX116" s="285"/>
      <c r="DY116" s="153"/>
      <c r="DZ116" s="244" t="str">
        <f>IF(ISBLANK(EE3),"",COUNTIF(EA12:EA112,"=20"))</f>
        <v/>
      </c>
      <c r="EA116" s="244"/>
      <c r="EB116" s="245" t="str">
        <f>IF(ISBLANK(EE3),"",DZ116/DZ114)</f>
        <v/>
      </c>
      <c r="EC116" s="245"/>
      <c r="ED116" s="245"/>
      <c r="EE116" s="285"/>
      <c r="EF116" s="153"/>
      <c r="EG116" s="244" t="str">
        <f>IF(ISBLANK(EL3),"",COUNTIF(EH12:EH112,"=20"))</f>
        <v/>
      </c>
      <c r="EH116" s="244"/>
      <c r="EI116" s="245" t="str">
        <f>IF(ISBLANK(EL3),"",EG116/EG114)</f>
        <v/>
      </c>
      <c r="EJ116" s="245"/>
      <c r="EK116" s="245"/>
      <c r="EL116" s="285"/>
      <c r="EM116" s="153"/>
      <c r="EN116" s="244" t="str">
        <f>IF(ISBLANK(ES3),"",COUNTIF(EO12:EO112,"=20"))</f>
        <v/>
      </c>
      <c r="EO116" s="244"/>
      <c r="EP116" s="245" t="str">
        <f>IF(ISBLANK(ES3),"",EN116/EN114)</f>
        <v/>
      </c>
      <c r="EQ116" s="245"/>
      <c r="ER116" s="245"/>
      <c r="ES116" s="285"/>
      <c r="ET116" s="153"/>
      <c r="EU116" s="244" t="str">
        <f>IF(ISBLANK(EZ3),"",COUNTIF(EV12:EV112,"=20"))</f>
        <v/>
      </c>
      <c r="EV116" s="244"/>
      <c r="EW116" s="245" t="str">
        <f>IF(ISBLANK(EZ3),"",EU116/EU114)</f>
        <v/>
      </c>
      <c r="EX116" s="245"/>
      <c r="EY116" s="245"/>
      <c r="EZ116" s="285"/>
      <c r="FA116" s="153"/>
      <c r="FB116" s="244" t="str">
        <f>IF(ISBLANK(FG3),"",COUNTIF(FC12:FC112,"=20"))</f>
        <v/>
      </c>
      <c r="FC116" s="244"/>
      <c r="FD116" s="245" t="str">
        <f>IF(ISBLANK(FG3),"",FB116/FB114)</f>
        <v/>
      </c>
      <c r="FE116" s="245"/>
      <c r="FF116" s="245"/>
      <c r="FG116" s="285"/>
      <c r="FH116" s="153"/>
      <c r="FI116" s="244" t="str">
        <f>IF(ISBLANK(FN3),"",COUNTIF(FJ12:FJ112,"=20"))</f>
        <v/>
      </c>
      <c r="FJ116" s="244"/>
      <c r="FK116" s="245" t="str">
        <f>IF(ISBLANK(FN3),"",FI116/FI114)</f>
        <v/>
      </c>
      <c r="FL116" s="245"/>
      <c r="FM116" s="245"/>
      <c r="FN116" s="285"/>
      <c r="FO116" s="153"/>
      <c r="FP116" s="244" t="str">
        <f>IF(ISBLANK(FU3),"",COUNTIF(FQ12:FQ112,"=20"))</f>
        <v/>
      </c>
      <c r="FQ116" s="244"/>
      <c r="FR116" s="245" t="str">
        <f>IF(ISBLANK(FU3),"",FP116/FP114)</f>
        <v/>
      </c>
      <c r="FS116" s="245"/>
      <c r="FT116" s="245"/>
      <c r="FU116" s="285"/>
      <c r="FV116" s="153"/>
      <c r="FW116" s="244" t="str">
        <f>IF(ISBLANK(GB3),"",COUNTIF(FX12:FX112,"=20"))</f>
        <v/>
      </c>
      <c r="FX116" s="244"/>
      <c r="FY116" s="245" t="str">
        <f>IF(ISBLANK(GB3),"",FW116/FW114)</f>
        <v/>
      </c>
      <c r="FZ116" s="245"/>
      <c r="GA116" s="245"/>
      <c r="GB116" s="285"/>
      <c r="GC116" s="153"/>
      <c r="GD116" s="244" t="str">
        <f>IF(ISBLANK(GI3),"",COUNTIF(GE12:GE112,"=20"))</f>
        <v/>
      </c>
      <c r="GE116" s="244"/>
      <c r="GF116" s="245" t="str">
        <f>IF(ISBLANK(GI3),"",GD116/GD114)</f>
        <v/>
      </c>
      <c r="GG116" s="245"/>
      <c r="GH116" s="245"/>
      <c r="GI116" s="285"/>
      <c r="GJ116" s="153"/>
      <c r="GK116" s="244" t="str">
        <f>IF(ISBLANK(GP3),"",COUNTIF(GL12:GL112,"=20"))</f>
        <v/>
      </c>
      <c r="GL116" s="244"/>
      <c r="GM116" s="245" t="str">
        <f>IF(ISBLANK(GP3),"",GK116/GK114)</f>
        <v/>
      </c>
      <c r="GN116" s="245"/>
      <c r="GO116" s="245"/>
      <c r="GP116" s="285"/>
      <c r="GQ116" s="153"/>
      <c r="GR116" s="244" t="str">
        <f>IF(ISBLANK(GW3),"",COUNTIF(GS12:GS112,"=20"))</f>
        <v/>
      </c>
      <c r="GS116" s="244"/>
      <c r="GT116" s="245" t="str">
        <f>IF(ISBLANK(GW3),"",GR116/GR114)</f>
        <v/>
      </c>
      <c r="GU116" s="245"/>
      <c r="GV116" s="245"/>
      <c r="GW116" s="285"/>
      <c r="GX116" s="153"/>
      <c r="GY116" s="244" t="str">
        <f>IF(ISBLANK(HD3),"",COUNTIF(GZ12:GZ112,"=20"))</f>
        <v/>
      </c>
      <c r="GZ116" s="244"/>
      <c r="HA116" s="245" t="str">
        <f>IF(ISBLANK(HD3),"",GY116/GY114)</f>
        <v/>
      </c>
      <c r="HB116" s="245"/>
      <c r="HC116" s="245"/>
      <c r="HD116" s="285"/>
      <c r="HE116" s="153"/>
      <c r="HF116" s="244" t="str">
        <f>IF(ISBLANK(HK3),"",COUNTIF(HG12:HG112,"=20"))</f>
        <v/>
      </c>
      <c r="HG116" s="244"/>
      <c r="HH116" s="245" t="str">
        <f>IF(ISBLANK(HK3),"",HF116/HF114)</f>
        <v/>
      </c>
      <c r="HI116" s="245"/>
      <c r="HJ116" s="245"/>
      <c r="HK116" s="285"/>
      <c r="HL116" s="153"/>
      <c r="HM116" s="244" t="str">
        <f>IF(ISBLANK(HR3),"",COUNTIF(HN12:HN112,"=20"))</f>
        <v/>
      </c>
      <c r="HN116" s="244"/>
      <c r="HO116" s="245" t="str">
        <f>IF(ISBLANK(HR3),"",HM116/HM114)</f>
        <v/>
      </c>
      <c r="HP116" s="245"/>
      <c r="HQ116" s="245"/>
      <c r="HR116" s="285"/>
      <c r="HS116" s="153"/>
      <c r="HT116" s="244" t="str">
        <f>IF(ISBLANK(HY3),"",COUNTIF(HU12:HU112,"=20"))</f>
        <v/>
      </c>
      <c r="HU116" s="244"/>
      <c r="HV116" s="245" t="str">
        <f>IF(ISBLANK(HY3),"",HT116/HT114)</f>
        <v/>
      </c>
      <c r="HW116" s="245"/>
      <c r="HX116" s="245"/>
      <c r="HY116" s="285"/>
      <c r="HZ116" s="153"/>
      <c r="IA116" s="244" t="str">
        <f>IF(ISBLANK(IF3),"",COUNTIF(IB12:IB112,"=20"))</f>
        <v/>
      </c>
      <c r="IB116" s="244"/>
      <c r="IC116" s="245" t="str">
        <f>IF(ISBLANK(IF3),"",IA116/IA114)</f>
        <v/>
      </c>
      <c r="ID116" s="245"/>
      <c r="IE116" s="245"/>
      <c r="IF116" s="285"/>
      <c r="IG116" s="153"/>
      <c r="IH116" s="244" t="str">
        <f>IF(ISBLANK(IM3),"",COUNTIF(II12:II112,"=20"))</f>
        <v/>
      </c>
      <c r="II116" s="244"/>
      <c r="IJ116" s="245" t="str">
        <f>IF(ISBLANK(IM3),"",IH116/IH114)</f>
        <v/>
      </c>
      <c r="IK116" s="245"/>
      <c r="IL116" s="245"/>
      <c r="IM116" s="285"/>
      <c r="IN116" s="153"/>
      <c r="IO116" s="244" t="str">
        <f>IF(ISBLANK(IT3),"",COUNTIF(IP12:IP112,"=20"))</f>
        <v/>
      </c>
      <c r="IP116" s="244"/>
      <c r="IQ116" s="245" t="str">
        <f>IF(ISBLANK(IT3),"",IO116/IO114)</f>
        <v/>
      </c>
      <c r="IR116" s="245"/>
      <c r="IS116" s="245"/>
      <c r="IT116" s="285"/>
      <c r="IU116" s="153"/>
      <c r="IV116" s="244" t="str">
        <f>IF(ISBLANK(JA3),"",COUNTIF(IW12:IW112,"=20"))</f>
        <v/>
      </c>
      <c r="IW116" s="244"/>
      <c r="IX116" s="245" t="str">
        <f>IF(ISBLANK(JA3),"",IV116/IV114)</f>
        <v/>
      </c>
      <c r="IY116" s="245"/>
      <c r="IZ116" s="245"/>
      <c r="JA116" s="285"/>
      <c r="JB116" s="153"/>
      <c r="JC116" s="244" t="str">
        <f>IF(ISBLANK(JH3),"",COUNTIF(JD12:JD112,"=20"))</f>
        <v/>
      </c>
      <c r="JD116" s="244"/>
      <c r="JE116" s="245" t="str">
        <f>IF(ISBLANK(JH3),"",JC116/JC114)</f>
        <v/>
      </c>
      <c r="JF116" s="245"/>
      <c r="JG116" s="245"/>
      <c r="JH116" s="285"/>
      <c r="JI116" s="153"/>
      <c r="JJ116" s="244" t="str">
        <f>IF(ISBLANK(JO3),"",COUNTIF(JK12:JK112,"=20"))</f>
        <v/>
      </c>
      <c r="JK116" s="244"/>
      <c r="JL116" s="245" t="str">
        <f>IF(ISBLANK(JO3),"",JJ116/JJ114)</f>
        <v/>
      </c>
      <c r="JM116" s="245"/>
      <c r="JN116" s="245"/>
      <c r="JO116" s="285"/>
      <c r="JP116" s="153"/>
      <c r="JQ116" s="244" t="str">
        <f>IF(ISBLANK(JV3),"",COUNTIF(JR12:JR112,"=20"))</f>
        <v/>
      </c>
      <c r="JR116" s="244"/>
      <c r="JS116" s="245" t="str">
        <f>IF(ISBLANK(JV3),"",JQ116/JQ114)</f>
        <v/>
      </c>
      <c r="JT116" s="245"/>
      <c r="JU116" s="245"/>
      <c r="JV116" s="285"/>
      <c r="JW116" s="153"/>
      <c r="JX116" s="244" t="str">
        <f>IF(ISBLANK(KC3),"",COUNTIF(JY12:JY112,"=20"))</f>
        <v/>
      </c>
      <c r="JY116" s="244"/>
      <c r="JZ116" s="245" t="str">
        <f>IF(ISBLANK(KC3),"",JX116/JX114)</f>
        <v/>
      </c>
      <c r="KA116" s="245"/>
      <c r="KB116" s="245"/>
      <c r="KC116" s="285"/>
      <c r="KD116" s="153"/>
      <c r="KE116" s="244" t="str">
        <f>IF(ISBLANK(KJ3),"",COUNTIF(KF12:KF112,"=20"))</f>
        <v/>
      </c>
      <c r="KF116" s="244"/>
      <c r="KG116" s="245" t="str">
        <f>IF(ISBLANK(KJ3),"",KE116/KE114)</f>
        <v/>
      </c>
      <c r="KH116" s="245"/>
      <c r="KI116" s="245"/>
      <c r="KJ116" s="285"/>
      <c r="KK116" s="153"/>
      <c r="KL116" s="244" t="str">
        <f>IF(ISBLANK(KQ3),"",COUNTIF(KM12:KM112,"=20"))</f>
        <v/>
      </c>
      <c r="KM116" s="244"/>
      <c r="KN116" s="245" t="str">
        <f>IF(ISBLANK(KQ3),"",KL116/KL114)</f>
        <v/>
      </c>
      <c r="KO116" s="245"/>
      <c r="KP116" s="245"/>
      <c r="KQ116" s="285"/>
      <c r="KR116" s="153"/>
      <c r="KS116" s="244" t="str">
        <f>IF(ISBLANK(KX3),"",COUNTIF(KT12:KT112,"=20"))</f>
        <v/>
      </c>
      <c r="KT116" s="244"/>
      <c r="KU116" s="245" t="str">
        <f>IF(ISBLANK(KX3),"",KS116/KS114)</f>
        <v/>
      </c>
      <c r="KV116" s="245"/>
      <c r="KW116" s="245"/>
      <c r="KX116" s="285"/>
      <c r="KY116" s="154"/>
      <c r="KZ116" s="244" t="str">
        <f>IF(ISBLANK(LE3),"",COUNTIF(LA12:LA112,"=20"))</f>
        <v/>
      </c>
      <c r="LA116" s="244"/>
      <c r="LB116" s="245" t="str">
        <f>IF(ISBLANK(LE3),"",KZ116/KZ114)</f>
        <v/>
      </c>
      <c r="LC116" s="245"/>
      <c r="LD116" s="245"/>
      <c r="LE116" s="285"/>
      <c r="LF116" s="153"/>
      <c r="LG116" s="244" t="str">
        <f>IF(ISBLANK(LL3),"",COUNTIF(LH12:LH112,"=20"))</f>
        <v/>
      </c>
      <c r="LH116" s="244"/>
      <c r="LI116" s="245" t="str">
        <f>IF(ISBLANK(LL3),"",LG116/LG114)</f>
        <v/>
      </c>
      <c r="LJ116" s="245"/>
      <c r="LK116" s="245"/>
      <c r="LL116" s="285"/>
      <c r="LM116" s="153"/>
      <c r="LN116" s="244" t="str">
        <f>IF(ISBLANK(LS3),"",COUNTIF(LO12:LO112,"=20"))</f>
        <v/>
      </c>
      <c r="LO116" s="244"/>
      <c r="LP116" s="245" t="str">
        <f>IF(ISBLANK(LS3),"",LN116/LN114)</f>
        <v/>
      </c>
      <c r="LQ116" s="245"/>
      <c r="LR116" s="245"/>
      <c r="LS116" s="285"/>
      <c r="LT116" s="153"/>
      <c r="LU116" s="244" t="str">
        <f>IF(ISBLANK(LZ3),"",COUNTIF(LV12:LV112,"=20"))</f>
        <v/>
      </c>
      <c r="LV116" s="244"/>
      <c r="LW116" s="245" t="str">
        <f>IF(ISBLANK(LZ3),"",LU116/LU114)</f>
        <v/>
      </c>
      <c r="LX116" s="245"/>
      <c r="LY116" s="245"/>
      <c r="LZ116" s="285"/>
      <c r="MA116" s="153"/>
      <c r="MB116" s="244" t="str">
        <f>IF(ISBLANK(MG3),"",COUNTIF(MC12:MC112,"=20"))</f>
        <v/>
      </c>
      <c r="MC116" s="244"/>
      <c r="MD116" s="245" t="str">
        <f>IF(ISBLANK(MG3),"",MB116/MB114)</f>
        <v/>
      </c>
      <c r="ME116" s="245"/>
      <c r="MF116" s="245"/>
      <c r="MG116" s="285"/>
      <c r="MH116" s="153"/>
      <c r="MI116" s="244" t="str">
        <f>IF(ISBLANK(MN3),"",COUNTIF(MJ12:MJ112,"=20"))</f>
        <v/>
      </c>
      <c r="MJ116" s="244"/>
      <c r="MK116" s="245" t="str">
        <f>IF(ISBLANK(MN3),"",MI116/MI114)</f>
        <v/>
      </c>
      <c r="ML116" s="245"/>
      <c r="MM116" s="245"/>
      <c r="MN116" s="285"/>
      <c r="MO116" s="153"/>
      <c r="MP116" s="244" t="str">
        <f>IF(ISBLANK(MU3),"",COUNTIF(MQ12:MQ112,"=20"))</f>
        <v/>
      </c>
      <c r="MQ116" s="244"/>
      <c r="MR116" s="245" t="str">
        <f>IF(ISBLANK(MU3),"",MP116/MP114)</f>
        <v/>
      </c>
      <c r="MS116" s="245"/>
      <c r="MT116" s="245"/>
      <c r="MU116" s="285"/>
      <c r="MV116" s="153"/>
      <c r="MW116" s="244" t="str">
        <f>IF(ISBLANK(NB3),"",COUNTIF(MX12:MX112,"=20"))</f>
        <v/>
      </c>
      <c r="MX116" s="244"/>
      <c r="MY116" s="245" t="str">
        <f>IF(ISBLANK(NB3),"",MW116/MW114)</f>
        <v/>
      </c>
      <c r="MZ116" s="245"/>
      <c r="NA116" s="245"/>
      <c r="NB116" s="285"/>
      <c r="NC116" s="153"/>
      <c r="ND116" s="244" t="str">
        <f>IF(ISBLANK(NI3),"",COUNTIF(NE12:NE112,"=20"))</f>
        <v/>
      </c>
      <c r="NE116" s="244"/>
      <c r="NF116" s="245" t="str">
        <f>IF(ISBLANK(NI3),"",ND116/ND114)</f>
        <v/>
      </c>
      <c r="NG116" s="245"/>
      <c r="NH116" s="245"/>
      <c r="NI116" s="285"/>
      <c r="NJ116" s="153"/>
      <c r="NK116" s="244" t="str">
        <f>IF(ISBLANK(NP3),"",COUNTIF(NL12:NL112,"=20"))</f>
        <v/>
      </c>
      <c r="NL116" s="244"/>
      <c r="NM116" s="245" t="str">
        <f>IF(ISBLANK(NP3),"",NK116/NK114)</f>
        <v/>
      </c>
      <c r="NN116" s="245"/>
      <c r="NO116" s="245"/>
      <c r="NP116" s="285"/>
      <c r="NQ116" s="153"/>
      <c r="NR116" s="244" t="str">
        <f>IF(ISBLANK(NW3),"",COUNTIF(NS12:NS112,"=20"))</f>
        <v/>
      </c>
      <c r="NS116" s="244"/>
      <c r="NT116" s="245" t="str">
        <f>IF(ISBLANK(NW3),"",NR116/NR114)</f>
        <v/>
      </c>
      <c r="NU116" s="245"/>
      <c r="NV116" s="245"/>
      <c r="NW116" s="285"/>
      <c r="NX116" s="153"/>
      <c r="NY116" s="244" t="str">
        <f>IF(ISBLANK(OD3),"",COUNTIF(NZ12:NZ112,"=20"))</f>
        <v/>
      </c>
      <c r="NZ116" s="244"/>
      <c r="OA116" s="245" t="str">
        <f>IF(ISBLANK(OD3),"",NY116/NY114)</f>
        <v/>
      </c>
      <c r="OB116" s="245"/>
      <c r="OC116" s="245"/>
      <c r="OD116" s="285"/>
      <c r="OE116" s="153"/>
      <c r="OF116" s="244" t="str">
        <f>IF(ISBLANK(OK3),"",COUNTIF(OG12:OG112,"=20"))</f>
        <v/>
      </c>
      <c r="OG116" s="244"/>
      <c r="OH116" s="245" t="str">
        <f>IF(ISBLANK(OK3),"",OF116/OF114)</f>
        <v/>
      </c>
      <c r="OI116" s="245"/>
      <c r="OJ116" s="245"/>
      <c r="OK116" s="285"/>
      <c r="OL116" s="153"/>
      <c r="OM116" s="244" t="str">
        <f>IF(ISBLANK(OR3),"",COUNTIF(ON12:ON112,"=20"))</f>
        <v/>
      </c>
      <c r="ON116" s="244"/>
      <c r="OO116" s="245" t="str">
        <f>IF(ISBLANK(OR3),"",OM116/OM114)</f>
        <v/>
      </c>
      <c r="OP116" s="245"/>
      <c r="OQ116" s="245"/>
      <c r="OR116" s="285"/>
      <c r="OS116" s="153"/>
      <c r="OT116" s="244" t="str">
        <f>IF(ISBLANK(OY3),"",COUNTIF(OU12:OU112,"=20"))</f>
        <v/>
      </c>
      <c r="OU116" s="244"/>
      <c r="OV116" s="245" t="str">
        <f>IF(ISBLANK(OY3),"",OT116/OT114)</f>
        <v/>
      </c>
      <c r="OW116" s="245"/>
      <c r="OX116" s="245"/>
      <c r="OY116" s="285"/>
      <c r="OZ116" s="153"/>
      <c r="PA116" s="244" t="str">
        <f>IF(ISBLANK(PF3),"",COUNTIF(PB12:PB112,"=20"))</f>
        <v/>
      </c>
      <c r="PB116" s="244"/>
      <c r="PC116" s="245" t="str">
        <f>IF(ISBLANK(PF3),"",PA116/PA114)</f>
        <v/>
      </c>
      <c r="PD116" s="245"/>
      <c r="PE116" s="245"/>
      <c r="PF116" s="285"/>
      <c r="PG116" s="153"/>
      <c r="PH116" s="244" t="str">
        <f>IF(ISBLANK(PM3),"",COUNTIF(PI12:PI112,"=20"))</f>
        <v/>
      </c>
      <c r="PI116" s="244"/>
      <c r="PJ116" s="245" t="str">
        <f>IF(ISBLANK(PM3),"",PH116/PH114)</f>
        <v/>
      </c>
      <c r="PK116" s="245"/>
      <c r="PL116" s="245"/>
      <c r="PM116" s="285"/>
      <c r="PN116" s="153"/>
      <c r="PO116" s="244" t="str">
        <f>IF(ISBLANK(PT3),"",COUNTIF(PP12:PP112,"=20"))</f>
        <v/>
      </c>
      <c r="PP116" s="244"/>
      <c r="PQ116" s="245" t="str">
        <f>IF(ISBLANK(PT3),"",PO116/PO114)</f>
        <v/>
      </c>
      <c r="PR116" s="245"/>
      <c r="PS116" s="245"/>
      <c r="PT116" s="285"/>
      <c r="PU116" s="153"/>
      <c r="PV116" s="244" t="str">
        <f>IF(ISBLANK(QA3),"",COUNTIF(PW12:PW112,"=20"))</f>
        <v/>
      </c>
      <c r="PW116" s="244"/>
      <c r="PX116" s="245" t="str">
        <f>IF(ISBLANK(QA3),"",PV116/PV114)</f>
        <v/>
      </c>
      <c r="PY116" s="245"/>
      <c r="PZ116" s="245"/>
      <c r="QA116" s="285"/>
      <c r="QB116" s="153"/>
      <c r="QC116" s="244" t="str">
        <f>IF(ISBLANK(QH3),"",COUNTIF(QD12:QD112,"=20"))</f>
        <v/>
      </c>
      <c r="QD116" s="244"/>
      <c r="QE116" s="245" t="str">
        <f>IF(ISBLANK(QH3),"",QC116/QC114)</f>
        <v/>
      </c>
      <c r="QF116" s="245"/>
      <c r="QG116" s="245"/>
      <c r="QH116" s="285"/>
      <c r="QI116" s="135"/>
      <c r="QJ116" s="135"/>
    </row>
    <row r="117" spans="1:452" ht="15" customHeight="1" x14ac:dyDescent="0.2">
      <c r="A117" s="292"/>
      <c r="B117" s="155" t="s">
        <v>195</v>
      </c>
      <c r="C117" s="149"/>
      <c r="D117" s="244">
        <f>IF(ISBLANK(I3),"",COUNTIF(F12:F112,"=20")+COUNTIF(F12:F112,"=30"))</f>
        <v>36</v>
      </c>
      <c r="E117" s="244"/>
      <c r="F117" s="245">
        <f>IF(ISBLANK(I3),"",D117/D114)</f>
        <v>0.63157894736842102</v>
      </c>
      <c r="G117" s="245"/>
      <c r="H117" s="156"/>
      <c r="I117" s="157"/>
      <c r="J117" s="152"/>
      <c r="K117" s="244">
        <f>IF(ISBLANK(P3),"",COUNTIF(M12:M112,"=20")+COUNTIF(M12:M112,"=30"))</f>
        <v>50</v>
      </c>
      <c r="L117" s="244"/>
      <c r="M117" s="245">
        <f>IF(ISBLANK(P3),"",K117/K114)</f>
        <v>0.83333333333333337</v>
      </c>
      <c r="N117" s="245"/>
      <c r="O117" s="156"/>
      <c r="P117" s="157"/>
      <c r="Q117" s="153"/>
      <c r="R117" s="244" t="str">
        <f>IF(ISBLANK(W3),"",COUNTIF(T12:T112,"=20")+COUNTIF(T12:T112,"=30"))</f>
        <v/>
      </c>
      <c r="S117" s="244"/>
      <c r="T117" s="245" t="str">
        <f>IF(ISBLANK(W3),"",R117/R114)</f>
        <v/>
      </c>
      <c r="U117" s="245"/>
      <c r="V117" s="156"/>
      <c r="W117" s="157"/>
      <c r="X117" s="153"/>
      <c r="Y117" s="244" t="str">
        <f>IF(ISBLANK(AD3),"",COUNTIF(AA12:AA112,"=20")+COUNTIF(AA12:AA112,"=30"))</f>
        <v/>
      </c>
      <c r="Z117" s="244"/>
      <c r="AA117" s="245" t="str">
        <f>IF(ISBLANK(AD3),"",Y117/Y114)</f>
        <v/>
      </c>
      <c r="AB117" s="245"/>
      <c r="AC117" s="156"/>
      <c r="AD117" s="157"/>
      <c r="AE117" s="153"/>
      <c r="AF117" s="244" t="str">
        <f>IF(ISBLANK(AK3),"",COUNTIF(AH12:AH112,"=20")+COUNTIF(AH12:AH112,"=30"))</f>
        <v/>
      </c>
      <c r="AG117" s="244"/>
      <c r="AH117" s="245" t="str">
        <f>IF(ISBLANK(AK3),"",AF117/AF114)</f>
        <v/>
      </c>
      <c r="AI117" s="245"/>
      <c r="AJ117" s="156"/>
      <c r="AK117" s="157"/>
      <c r="AL117" s="153"/>
      <c r="AM117" s="244" t="str">
        <f>IF(ISBLANK(AR3),"",COUNTIF(AO12:AO112,"=20")+COUNTIF(AO12:AO112,"=30"))</f>
        <v/>
      </c>
      <c r="AN117" s="244"/>
      <c r="AO117" s="245" t="str">
        <f>IF(ISBLANK(AR3),"",AM117/AM114)</f>
        <v/>
      </c>
      <c r="AP117" s="245"/>
      <c r="AQ117" s="156"/>
      <c r="AR117" s="157"/>
      <c r="AS117" s="153"/>
      <c r="AT117" s="244" t="str">
        <f>IF(ISBLANK(AY3),"",COUNTIF(AV12:AV112,"=20")+COUNTIF(AV12:AV112,"=30"))</f>
        <v/>
      </c>
      <c r="AU117" s="244"/>
      <c r="AV117" s="245" t="str">
        <f>IF(ISBLANK(AY3),"",AT117/AT114)</f>
        <v/>
      </c>
      <c r="AW117" s="245"/>
      <c r="AX117" s="156"/>
      <c r="AY117" s="157"/>
      <c r="AZ117" s="153"/>
      <c r="BA117" s="244" t="str">
        <f>IF(ISBLANK(BF3),"",COUNTIF(BC12:BC112,"=20")+COUNTIF(BC12:BC112,"=30"))</f>
        <v/>
      </c>
      <c r="BB117" s="244"/>
      <c r="BC117" s="245" t="str">
        <f>IF(ISBLANK(BF3),"",BA117/BA114)</f>
        <v/>
      </c>
      <c r="BD117" s="245"/>
      <c r="BE117" s="156"/>
      <c r="BF117" s="157"/>
      <c r="BG117" s="153"/>
      <c r="BH117" s="244" t="str">
        <f>IF(ISBLANK(BM3),"",COUNTIF(BJ12:BJ112,"=20")+COUNTIF(BJ12:BJ112,"=30"))</f>
        <v/>
      </c>
      <c r="BI117" s="244"/>
      <c r="BJ117" s="245" t="str">
        <f>IF(ISBLANK(BM3),"",BH117/BH114)</f>
        <v/>
      </c>
      <c r="BK117" s="245"/>
      <c r="BL117" s="156"/>
      <c r="BM117" s="157"/>
      <c r="BN117" s="153"/>
      <c r="BO117" s="244" t="str">
        <f>IF(ISBLANK(BT3),"",COUNTIF(BQ12:BQ112,"=20")+COUNTIF(BQ12:BQ112,"=30"))</f>
        <v/>
      </c>
      <c r="BP117" s="244"/>
      <c r="BQ117" s="245" t="str">
        <f>IF(ISBLANK(BT3),"",BO117/BO114)</f>
        <v/>
      </c>
      <c r="BR117" s="245"/>
      <c r="BS117" s="156"/>
      <c r="BT117" s="157"/>
      <c r="BU117" s="153"/>
      <c r="BV117" s="244" t="str">
        <f>IF(ISBLANK(CA3),"",COUNTIF(BX12:BX112,"=20")+COUNTIF(BX12:BX112,"=30"))</f>
        <v/>
      </c>
      <c r="BW117" s="244"/>
      <c r="BX117" s="245" t="str">
        <f>IF(ISBLANK(CA3),"",BV117/BV114)</f>
        <v/>
      </c>
      <c r="BY117" s="245"/>
      <c r="BZ117" s="156"/>
      <c r="CA117" s="157"/>
      <c r="CB117" s="153"/>
      <c r="CC117" s="244" t="str">
        <f>IF(ISBLANK(CH3),"",COUNTIF(CE12:CE112,"=20")+COUNTIF(CE12:CE112,"=30"))</f>
        <v/>
      </c>
      <c r="CD117" s="244"/>
      <c r="CE117" s="245" t="str">
        <f>IF(ISBLANK(CH3),"",CC117/CC114)</f>
        <v/>
      </c>
      <c r="CF117" s="245"/>
      <c r="CG117" s="156"/>
      <c r="CH117" s="157"/>
      <c r="CI117" s="153"/>
      <c r="CJ117" s="244" t="str">
        <f>IF(ISBLANK(CO3),"",COUNTIF(CL12:CL112,"=20")+COUNTIF(CL12:CL112,"=30"))</f>
        <v/>
      </c>
      <c r="CK117" s="244"/>
      <c r="CL117" s="245" t="str">
        <f>IF(ISBLANK(CO3),"",CJ117/CJ114)</f>
        <v/>
      </c>
      <c r="CM117" s="245"/>
      <c r="CN117" s="156"/>
      <c r="CO117" s="157"/>
      <c r="CP117" s="153"/>
      <c r="CQ117" s="244" t="str">
        <f>IF(ISBLANK(CV3),"",COUNTIF(CS12:CS112,"=20")+COUNTIF(CS12:CS112,"=30"))</f>
        <v/>
      </c>
      <c r="CR117" s="244"/>
      <c r="CS117" s="245" t="str">
        <f>IF(ISBLANK(CV3),"",CQ117/CQ114)</f>
        <v/>
      </c>
      <c r="CT117" s="245"/>
      <c r="CU117" s="156"/>
      <c r="CV117" s="157"/>
      <c r="CW117" s="153"/>
      <c r="CX117" s="244" t="str">
        <f>IF(ISBLANK(DC3),"",COUNTIF(CZ12:CZ112,"=20")+COUNTIF(CZ12:CZ112,"=30"))</f>
        <v/>
      </c>
      <c r="CY117" s="244"/>
      <c r="CZ117" s="245" t="str">
        <f>IF(ISBLANK(DC3),"",CX117/CX114)</f>
        <v/>
      </c>
      <c r="DA117" s="245"/>
      <c r="DB117" s="156"/>
      <c r="DC117" s="157"/>
      <c r="DD117" s="153"/>
      <c r="DE117" s="244" t="str">
        <f>IF(ISBLANK(DJ3),"",COUNTIF(DG12:DG112,"=20")+COUNTIF(DG12:DG112,"=30"))</f>
        <v/>
      </c>
      <c r="DF117" s="244"/>
      <c r="DG117" s="245" t="str">
        <f>IF(ISBLANK(DJ3),"",DE117/DE114)</f>
        <v/>
      </c>
      <c r="DH117" s="245"/>
      <c r="DI117" s="156"/>
      <c r="DJ117" s="157"/>
      <c r="DK117" s="153"/>
      <c r="DL117" s="244" t="str">
        <f>IF(ISBLANK(DQ3),"",COUNTIF(DN12:DN112,"=20")+COUNTIF(DN12:DN112,"=30"))</f>
        <v/>
      </c>
      <c r="DM117" s="244"/>
      <c r="DN117" s="245" t="str">
        <f>IF(ISBLANK(DQ3),"",DL117/DL114)</f>
        <v/>
      </c>
      <c r="DO117" s="245"/>
      <c r="DP117" s="156"/>
      <c r="DQ117" s="157"/>
      <c r="DR117" s="153"/>
      <c r="DS117" s="244" t="str">
        <f>IF(ISBLANK(DX3),"",COUNTIF(DU12:DU112,"=20")+COUNTIF(DU12:DU112,"=30"))</f>
        <v/>
      </c>
      <c r="DT117" s="244"/>
      <c r="DU117" s="245" t="str">
        <f>IF(ISBLANK(DX3),"",DS117/DS114)</f>
        <v/>
      </c>
      <c r="DV117" s="245"/>
      <c r="DW117" s="156"/>
      <c r="DX117" s="157"/>
      <c r="DY117" s="153"/>
      <c r="DZ117" s="244" t="str">
        <f>IF(ISBLANK(EE3),"",COUNTIF(EB12:EB112,"=20")+COUNTIF(EB12:EB112,"=30"))</f>
        <v/>
      </c>
      <c r="EA117" s="244"/>
      <c r="EB117" s="245" t="str">
        <f>IF(ISBLANK(EE3),"",DZ117/DZ114)</f>
        <v/>
      </c>
      <c r="EC117" s="245"/>
      <c r="ED117" s="156"/>
      <c r="EE117" s="157"/>
      <c r="EF117" s="153"/>
      <c r="EG117" s="244" t="str">
        <f>IF(ISBLANK(EL3),"",COUNTIF(EI12:EI112,"=20")+COUNTIF(EI12:EI112,"=30"))</f>
        <v/>
      </c>
      <c r="EH117" s="244"/>
      <c r="EI117" s="245" t="str">
        <f>IF(ISBLANK(EL3),"",EG117/EG114)</f>
        <v/>
      </c>
      <c r="EJ117" s="245"/>
      <c r="EK117" s="156"/>
      <c r="EL117" s="157"/>
      <c r="EM117" s="153"/>
      <c r="EN117" s="244" t="str">
        <f>IF(ISBLANK(ES3),"",COUNTIF(EP12:EP112,"=20")+COUNTIF(EP12:EP112,"=30"))</f>
        <v/>
      </c>
      <c r="EO117" s="244"/>
      <c r="EP117" s="245" t="str">
        <f>IF(ISBLANK(ES3),"",EN117/EN114)</f>
        <v/>
      </c>
      <c r="EQ117" s="245"/>
      <c r="ER117" s="156"/>
      <c r="ES117" s="157"/>
      <c r="ET117" s="153"/>
      <c r="EU117" s="244" t="str">
        <f>IF(ISBLANK(EZ3),"",COUNTIF(EW12:EW112,"=20")+COUNTIF(EW12:EW112,"=30"))</f>
        <v/>
      </c>
      <c r="EV117" s="244"/>
      <c r="EW117" s="245" t="str">
        <f>IF(ISBLANK(EZ3),"",EU117/EU114)</f>
        <v/>
      </c>
      <c r="EX117" s="245"/>
      <c r="EY117" s="156"/>
      <c r="EZ117" s="157"/>
      <c r="FA117" s="153"/>
      <c r="FB117" s="244" t="str">
        <f>IF(ISBLANK(FG3),"",COUNTIF(FD12:FD112,"=20")+COUNTIF(FD12:FD112,"=30"))</f>
        <v/>
      </c>
      <c r="FC117" s="244"/>
      <c r="FD117" s="245" t="str">
        <f>IF(ISBLANK(FG3),"",FB117/FB114)</f>
        <v/>
      </c>
      <c r="FE117" s="245"/>
      <c r="FF117" s="156"/>
      <c r="FG117" s="157"/>
      <c r="FH117" s="153"/>
      <c r="FI117" s="244" t="str">
        <f>IF(ISBLANK(FN3),"",COUNTIF(FK12:FK112,"=20")+COUNTIF(FK12:FK112,"=30"))</f>
        <v/>
      </c>
      <c r="FJ117" s="244"/>
      <c r="FK117" s="245" t="str">
        <f>IF(ISBLANK(FN3),"",FI117/FI114)</f>
        <v/>
      </c>
      <c r="FL117" s="245"/>
      <c r="FM117" s="156"/>
      <c r="FN117" s="157"/>
      <c r="FO117" s="153"/>
      <c r="FP117" s="244" t="str">
        <f>IF(ISBLANK(FU3),"",COUNTIF(FR12:FR112,"=20")+COUNTIF(FR12:FR112,"=30"))</f>
        <v/>
      </c>
      <c r="FQ117" s="244"/>
      <c r="FR117" s="245" t="str">
        <f>IF(ISBLANK(FU3),"",FP117/FP114)</f>
        <v/>
      </c>
      <c r="FS117" s="245"/>
      <c r="FT117" s="156"/>
      <c r="FU117" s="157"/>
      <c r="FV117" s="153"/>
      <c r="FW117" s="244" t="str">
        <f>IF(ISBLANK(GB3),"",COUNTIF(FY12:FY112,"=20")+COUNTIF(FY12:FY112,"=30"))</f>
        <v/>
      </c>
      <c r="FX117" s="244"/>
      <c r="FY117" s="245" t="str">
        <f>IF(ISBLANK(GB3),"",FW117/FW114)</f>
        <v/>
      </c>
      <c r="FZ117" s="245"/>
      <c r="GA117" s="156"/>
      <c r="GB117" s="157"/>
      <c r="GC117" s="153"/>
      <c r="GD117" s="244" t="str">
        <f>IF(ISBLANK(GI3),"",COUNTIF(GF12:GF112,"=20")+COUNTIF(GF12:GF112,"=30"))</f>
        <v/>
      </c>
      <c r="GE117" s="244"/>
      <c r="GF117" s="245" t="str">
        <f>IF(ISBLANK(GI3),"",GD117/GD114)</f>
        <v/>
      </c>
      <c r="GG117" s="245"/>
      <c r="GH117" s="156"/>
      <c r="GI117" s="157"/>
      <c r="GJ117" s="153"/>
      <c r="GK117" s="244" t="str">
        <f>IF(ISBLANK(GP3),"",COUNTIF(GM12:GM112,"=20")+COUNTIF(GM12:GM112,"=30"))</f>
        <v/>
      </c>
      <c r="GL117" s="244"/>
      <c r="GM117" s="245" t="str">
        <f>IF(ISBLANK(GP3),"",GK117/GK114)</f>
        <v/>
      </c>
      <c r="GN117" s="245"/>
      <c r="GO117" s="156"/>
      <c r="GP117" s="157"/>
      <c r="GQ117" s="153"/>
      <c r="GR117" s="244" t="str">
        <f>IF(ISBLANK(GW3),"",COUNTIF(GT12:GT112,"=20")+COUNTIF(GT12:GT112,"=30"))</f>
        <v/>
      </c>
      <c r="GS117" s="244"/>
      <c r="GT117" s="245" t="str">
        <f>IF(ISBLANK(GW3),"",GR117/GR114)</f>
        <v/>
      </c>
      <c r="GU117" s="245"/>
      <c r="GV117" s="156"/>
      <c r="GW117" s="157"/>
      <c r="GX117" s="153"/>
      <c r="GY117" s="244" t="str">
        <f>IF(ISBLANK(HD3),"",COUNTIF(HA12:HA112,"=20")+COUNTIF(HA12:HA112,"=30"))</f>
        <v/>
      </c>
      <c r="GZ117" s="244"/>
      <c r="HA117" s="245" t="str">
        <f>IF(ISBLANK(HD3),"",GY117/GY114)</f>
        <v/>
      </c>
      <c r="HB117" s="245"/>
      <c r="HC117" s="156"/>
      <c r="HD117" s="157"/>
      <c r="HE117" s="153"/>
      <c r="HF117" s="244" t="str">
        <f>IF(ISBLANK(HK3),"",COUNTIF(HH12:HH112,"=20")+COUNTIF(HH12:HH112,"=30"))</f>
        <v/>
      </c>
      <c r="HG117" s="244"/>
      <c r="HH117" s="245" t="str">
        <f>IF(ISBLANK(HK3),"",HF117/HF114)</f>
        <v/>
      </c>
      <c r="HI117" s="245"/>
      <c r="HJ117" s="156"/>
      <c r="HK117" s="157"/>
      <c r="HL117" s="153"/>
      <c r="HM117" s="244" t="str">
        <f>IF(ISBLANK(HR3),"",COUNTIF(HO12:HO112,"=20")+COUNTIF(HO12:HO112,"=30"))</f>
        <v/>
      </c>
      <c r="HN117" s="244"/>
      <c r="HO117" s="245" t="str">
        <f>IF(ISBLANK(HR3),"",HM117/HM114)</f>
        <v/>
      </c>
      <c r="HP117" s="245"/>
      <c r="HQ117" s="156"/>
      <c r="HR117" s="157"/>
      <c r="HS117" s="153"/>
      <c r="HT117" s="244" t="str">
        <f>IF(ISBLANK(HY3),"",COUNTIF(HV12:HV112,"=20")+COUNTIF(HV12:HV112,"=30"))</f>
        <v/>
      </c>
      <c r="HU117" s="244"/>
      <c r="HV117" s="245" t="str">
        <f>IF(ISBLANK(HY3),"",HT117/HT114)</f>
        <v/>
      </c>
      <c r="HW117" s="245"/>
      <c r="HX117" s="156"/>
      <c r="HY117" s="157"/>
      <c r="HZ117" s="153"/>
      <c r="IA117" s="244" t="str">
        <f>IF(ISBLANK(IF3),"",COUNTIF(IC12:IC112,"=20")+COUNTIF(IC12:IC112,"=30"))</f>
        <v/>
      </c>
      <c r="IB117" s="244"/>
      <c r="IC117" s="245" t="str">
        <f>IF(ISBLANK(IF3),"",IA117/IA114)</f>
        <v/>
      </c>
      <c r="ID117" s="245"/>
      <c r="IE117" s="156"/>
      <c r="IF117" s="157"/>
      <c r="IG117" s="153"/>
      <c r="IH117" s="244" t="str">
        <f>IF(ISBLANK(IM3),"",COUNTIF(IJ12:IJ112,"=20")+COUNTIF(IJ12:IJ112,"=30"))</f>
        <v/>
      </c>
      <c r="II117" s="244"/>
      <c r="IJ117" s="245" t="str">
        <f>IF(ISBLANK(IM3),"",IH117/IH114)</f>
        <v/>
      </c>
      <c r="IK117" s="245"/>
      <c r="IL117" s="156"/>
      <c r="IM117" s="157"/>
      <c r="IN117" s="153"/>
      <c r="IO117" s="244" t="str">
        <f>IF(ISBLANK(IT3),"",COUNTIF(IQ12:IQ112,"=20")+COUNTIF(IQ12:IQ112,"=30"))</f>
        <v/>
      </c>
      <c r="IP117" s="244"/>
      <c r="IQ117" s="245" t="str">
        <f>IF(ISBLANK(IT3),"",IO117/IO114)</f>
        <v/>
      </c>
      <c r="IR117" s="245"/>
      <c r="IS117" s="156"/>
      <c r="IT117" s="157"/>
      <c r="IU117" s="153"/>
      <c r="IV117" s="244" t="str">
        <f>IF(ISBLANK(JA3),"",COUNTIF(IX12:IX112,"=20")+COUNTIF(IX12:IX112,"=30"))</f>
        <v/>
      </c>
      <c r="IW117" s="244"/>
      <c r="IX117" s="245" t="str">
        <f>IF(ISBLANK(JA3),"",IV117/IV114)</f>
        <v/>
      </c>
      <c r="IY117" s="245"/>
      <c r="IZ117" s="156"/>
      <c r="JA117" s="157"/>
      <c r="JB117" s="153"/>
      <c r="JC117" s="244" t="str">
        <f>IF(ISBLANK(JH3),"",COUNTIF(JE12:JE112,"=20")+COUNTIF(JE12:JE112,"=30"))</f>
        <v/>
      </c>
      <c r="JD117" s="244"/>
      <c r="JE117" s="245" t="str">
        <f>IF(ISBLANK(JH3),"",JC117/JC114)</f>
        <v/>
      </c>
      <c r="JF117" s="245"/>
      <c r="JG117" s="156"/>
      <c r="JH117" s="157"/>
      <c r="JI117" s="153"/>
      <c r="JJ117" s="244" t="str">
        <f>IF(ISBLANK(JO3),"",COUNTIF(JL12:JL112,"=20")+COUNTIF(JL12:JL112,"=30"))</f>
        <v/>
      </c>
      <c r="JK117" s="244"/>
      <c r="JL117" s="245" t="str">
        <f>IF(ISBLANK(JO3),"",JJ117/JJ114)</f>
        <v/>
      </c>
      <c r="JM117" s="245"/>
      <c r="JN117" s="156"/>
      <c r="JO117" s="157"/>
      <c r="JP117" s="153"/>
      <c r="JQ117" s="244" t="str">
        <f>IF(ISBLANK(JV3),"",COUNTIF(JS12:JS112,"=20")+COUNTIF(JS12:JS112,"=30"))</f>
        <v/>
      </c>
      <c r="JR117" s="244"/>
      <c r="JS117" s="245" t="str">
        <f>IF(ISBLANK(JV3),"",JQ117/JQ114)</f>
        <v/>
      </c>
      <c r="JT117" s="245"/>
      <c r="JU117" s="156"/>
      <c r="JV117" s="157"/>
      <c r="JW117" s="153"/>
      <c r="JX117" s="244" t="str">
        <f>IF(ISBLANK(KC3),"",COUNTIF(JZ12:JZ112,"=20")+COUNTIF(JZ12:JZ112,"=30"))</f>
        <v/>
      </c>
      <c r="JY117" s="244"/>
      <c r="JZ117" s="245" t="str">
        <f>IF(ISBLANK(KC3),"",JX117/JX114)</f>
        <v/>
      </c>
      <c r="KA117" s="245"/>
      <c r="KB117" s="156"/>
      <c r="KC117" s="157"/>
      <c r="KD117" s="153"/>
      <c r="KE117" s="244" t="str">
        <f>IF(ISBLANK(KJ3),"",COUNTIF(KG12:KG112,"=20")+COUNTIF(KG12:KG112,"=30"))</f>
        <v/>
      </c>
      <c r="KF117" s="244"/>
      <c r="KG117" s="245" t="str">
        <f>IF(ISBLANK(KJ3),"",KE117/KE114)</f>
        <v/>
      </c>
      <c r="KH117" s="245"/>
      <c r="KI117" s="156"/>
      <c r="KJ117" s="157"/>
      <c r="KK117" s="153"/>
      <c r="KL117" s="244" t="str">
        <f>IF(ISBLANK(KQ3),"",COUNTIF(KN12:KN112,"=20")+COUNTIF(KN12:KN112,"=30"))</f>
        <v/>
      </c>
      <c r="KM117" s="244"/>
      <c r="KN117" s="245" t="str">
        <f>IF(ISBLANK(KQ3),"",KL117/KL114)</f>
        <v/>
      </c>
      <c r="KO117" s="245"/>
      <c r="KP117" s="156"/>
      <c r="KQ117" s="157"/>
      <c r="KR117" s="153"/>
      <c r="KS117" s="244" t="str">
        <f>IF(ISBLANK(KX3),"",COUNTIF(KU12:KU112,"=20")+COUNTIF(KU12:KU112,"=30"))</f>
        <v/>
      </c>
      <c r="KT117" s="244"/>
      <c r="KU117" s="245" t="str">
        <f>IF(ISBLANK(KX3),"",KS117/KS114)</f>
        <v/>
      </c>
      <c r="KV117" s="245"/>
      <c r="KW117" s="156"/>
      <c r="KX117" s="157"/>
      <c r="KY117" s="154"/>
      <c r="KZ117" s="244" t="str">
        <f>IF(ISBLANK(LE3),"",COUNTIF(LB12:LB112,"=20")+COUNTIF(LB12:LB112,"=30"))</f>
        <v/>
      </c>
      <c r="LA117" s="244"/>
      <c r="LB117" s="245" t="str">
        <f>IF(ISBLANK(LE3),"",KZ117/KZ114)</f>
        <v/>
      </c>
      <c r="LC117" s="245"/>
      <c r="LD117" s="156"/>
      <c r="LE117" s="157"/>
      <c r="LF117" s="153"/>
      <c r="LG117" s="244" t="str">
        <f>IF(ISBLANK(LL3),"",COUNTIF(LI12:LI112,"=20")+COUNTIF(LI12:LI112,"=30"))</f>
        <v/>
      </c>
      <c r="LH117" s="244"/>
      <c r="LI117" s="245" t="str">
        <f>IF(ISBLANK(LL3),"",LG117/LG114)</f>
        <v/>
      </c>
      <c r="LJ117" s="245"/>
      <c r="LK117" s="156"/>
      <c r="LL117" s="157"/>
      <c r="LM117" s="153"/>
      <c r="LN117" s="244" t="str">
        <f>IF(ISBLANK(LS3),"",COUNTIF(LP12:LP112,"=20")+COUNTIF(LP12:LP112,"=30"))</f>
        <v/>
      </c>
      <c r="LO117" s="244"/>
      <c r="LP117" s="245" t="str">
        <f>IF(ISBLANK(LS3),"",LN117/LN114)</f>
        <v/>
      </c>
      <c r="LQ117" s="245"/>
      <c r="LR117" s="156"/>
      <c r="LS117" s="157"/>
      <c r="LT117" s="153"/>
      <c r="LU117" s="244" t="str">
        <f>IF(ISBLANK(LZ3),"",COUNTIF(LW12:LW112,"=20")+COUNTIF(LW12:LW112,"=30"))</f>
        <v/>
      </c>
      <c r="LV117" s="244"/>
      <c r="LW117" s="245" t="str">
        <f>IF(ISBLANK(LZ3),"",LU117/LU114)</f>
        <v/>
      </c>
      <c r="LX117" s="245"/>
      <c r="LY117" s="156"/>
      <c r="LZ117" s="157"/>
      <c r="MA117" s="153"/>
      <c r="MB117" s="244" t="str">
        <f>IF(ISBLANK(MG3),"",COUNTIF(MD12:MD112,"=20")+COUNTIF(MD12:MD112,"=30"))</f>
        <v/>
      </c>
      <c r="MC117" s="244"/>
      <c r="MD117" s="245" t="str">
        <f>IF(ISBLANK(MG3),"",MB117/MB114)</f>
        <v/>
      </c>
      <c r="ME117" s="245"/>
      <c r="MF117" s="156"/>
      <c r="MG117" s="157"/>
      <c r="MH117" s="153"/>
      <c r="MI117" s="244" t="str">
        <f>IF(ISBLANK(MN3),"",COUNTIF(MK12:MK112,"=20")+COUNTIF(MK12:MK112,"=30"))</f>
        <v/>
      </c>
      <c r="MJ117" s="244"/>
      <c r="MK117" s="245" t="str">
        <f>IF(ISBLANK(MN3),"",MI117/MI114)</f>
        <v/>
      </c>
      <c r="ML117" s="245"/>
      <c r="MM117" s="156"/>
      <c r="MN117" s="157"/>
      <c r="MO117" s="153"/>
      <c r="MP117" s="244" t="str">
        <f>IF(ISBLANK(MU3),"",COUNTIF(MR12:MR112,"=20")+COUNTIF(MR12:MR112,"=30"))</f>
        <v/>
      </c>
      <c r="MQ117" s="244"/>
      <c r="MR117" s="245" t="str">
        <f>IF(ISBLANK(MU3),"",MP117/MP114)</f>
        <v/>
      </c>
      <c r="MS117" s="245"/>
      <c r="MT117" s="156"/>
      <c r="MU117" s="157"/>
      <c r="MV117" s="153"/>
      <c r="MW117" s="244" t="str">
        <f>IF(ISBLANK(NB3),"",COUNTIF(MY12:MY112,"=20")+COUNTIF(MY12:MY112,"=30"))</f>
        <v/>
      </c>
      <c r="MX117" s="244"/>
      <c r="MY117" s="245" t="str">
        <f>IF(ISBLANK(NB3),"",MW117/MW114)</f>
        <v/>
      </c>
      <c r="MZ117" s="245"/>
      <c r="NA117" s="156"/>
      <c r="NB117" s="157"/>
      <c r="NC117" s="153"/>
      <c r="ND117" s="244" t="str">
        <f>IF(ISBLANK(NI3),"",COUNTIF(NF12:NF112,"=20")+COUNTIF(NF12:NF112,"=30"))</f>
        <v/>
      </c>
      <c r="NE117" s="244"/>
      <c r="NF117" s="245" t="str">
        <f>IF(ISBLANK(NI3),"",ND117/ND114)</f>
        <v/>
      </c>
      <c r="NG117" s="245"/>
      <c r="NH117" s="156"/>
      <c r="NI117" s="157"/>
      <c r="NJ117" s="153"/>
      <c r="NK117" s="244" t="str">
        <f>IF(ISBLANK(NP3),"",COUNTIF(NM12:NM112,"=20")+COUNTIF(NM12:NM112,"=30"))</f>
        <v/>
      </c>
      <c r="NL117" s="244"/>
      <c r="NM117" s="245" t="str">
        <f>IF(ISBLANK(NP3),"",NK117/NK114)</f>
        <v/>
      </c>
      <c r="NN117" s="245"/>
      <c r="NO117" s="156"/>
      <c r="NP117" s="157"/>
      <c r="NQ117" s="153"/>
      <c r="NR117" s="244" t="str">
        <f>IF(ISBLANK(NW3),"",COUNTIF(NT12:NT112,"=20")+COUNTIF(NT12:NT112,"=30"))</f>
        <v/>
      </c>
      <c r="NS117" s="244"/>
      <c r="NT117" s="245" t="str">
        <f>IF(ISBLANK(NW3),"",NR117/NR114)</f>
        <v/>
      </c>
      <c r="NU117" s="245"/>
      <c r="NV117" s="156"/>
      <c r="NW117" s="157"/>
      <c r="NX117" s="153"/>
      <c r="NY117" s="244" t="str">
        <f>IF(ISBLANK(OD3),"",COUNTIF(OA12:OA112,"=20")+COUNTIF(OA12:OA112,"=30"))</f>
        <v/>
      </c>
      <c r="NZ117" s="244"/>
      <c r="OA117" s="245" t="str">
        <f>IF(ISBLANK(OD3),"",NY117/NY114)</f>
        <v/>
      </c>
      <c r="OB117" s="245"/>
      <c r="OC117" s="156"/>
      <c r="OD117" s="157"/>
      <c r="OE117" s="153"/>
      <c r="OF117" s="244" t="str">
        <f>IF(ISBLANK(OK3),"",COUNTIF(OH12:OH112,"=20")+COUNTIF(OH12:OH112,"=30"))</f>
        <v/>
      </c>
      <c r="OG117" s="244"/>
      <c r="OH117" s="245" t="str">
        <f>IF(ISBLANK(OK3),"",OF117/OF114)</f>
        <v/>
      </c>
      <c r="OI117" s="245"/>
      <c r="OJ117" s="156"/>
      <c r="OK117" s="157"/>
      <c r="OL117" s="153"/>
      <c r="OM117" s="244" t="str">
        <f>IF(ISBLANK(OR3),"",COUNTIF(OO12:OO112,"=20")+COUNTIF(OO12:OO112,"=30"))</f>
        <v/>
      </c>
      <c r="ON117" s="244"/>
      <c r="OO117" s="245" t="str">
        <f>IF(ISBLANK(OR3),"",OM117/OM114)</f>
        <v/>
      </c>
      <c r="OP117" s="245"/>
      <c r="OQ117" s="156"/>
      <c r="OR117" s="157"/>
      <c r="OS117" s="153"/>
      <c r="OT117" s="244" t="str">
        <f>IF(ISBLANK(OY3),"",COUNTIF(OV12:OV112,"=20")+COUNTIF(OV12:OV112,"=30"))</f>
        <v/>
      </c>
      <c r="OU117" s="244"/>
      <c r="OV117" s="245" t="str">
        <f>IF(ISBLANK(OY3),"",OT117/OT114)</f>
        <v/>
      </c>
      <c r="OW117" s="245"/>
      <c r="OX117" s="156"/>
      <c r="OY117" s="157"/>
      <c r="OZ117" s="153"/>
      <c r="PA117" s="244" t="str">
        <f>IF(ISBLANK(PF3),"",COUNTIF(PC12:PC112,"=20")+COUNTIF(PC12:PC112,"=30"))</f>
        <v/>
      </c>
      <c r="PB117" s="244"/>
      <c r="PC117" s="245" t="str">
        <f>IF(ISBLANK(PF3),"",PA117/PA114)</f>
        <v/>
      </c>
      <c r="PD117" s="245"/>
      <c r="PE117" s="156"/>
      <c r="PF117" s="157"/>
      <c r="PG117" s="153"/>
      <c r="PH117" s="244" t="str">
        <f>IF(ISBLANK(PM3),"",COUNTIF(PJ12:PJ112,"=20")+COUNTIF(PJ12:PJ112,"=30"))</f>
        <v/>
      </c>
      <c r="PI117" s="244"/>
      <c r="PJ117" s="245" t="str">
        <f>IF(ISBLANK(PM3),"",PH117/PH114)</f>
        <v/>
      </c>
      <c r="PK117" s="245"/>
      <c r="PL117" s="156"/>
      <c r="PM117" s="157"/>
      <c r="PN117" s="153"/>
      <c r="PO117" s="244" t="str">
        <f>IF(ISBLANK(PT3),"",COUNTIF(PQ12:PQ112,"=20")+COUNTIF(PQ12:PQ112,"=30"))</f>
        <v/>
      </c>
      <c r="PP117" s="244"/>
      <c r="PQ117" s="245" t="str">
        <f>IF(ISBLANK(PT3),"",PO117/PO114)</f>
        <v/>
      </c>
      <c r="PR117" s="245"/>
      <c r="PS117" s="156"/>
      <c r="PT117" s="157"/>
      <c r="PU117" s="153"/>
      <c r="PV117" s="244" t="str">
        <f>IF(ISBLANK(QA3),"",COUNTIF(PX12:PX112,"=20")+COUNTIF(PX12:PX112,"=30"))</f>
        <v/>
      </c>
      <c r="PW117" s="244"/>
      <c r="PX117" s="245" t="str">
        <f>IF(ISBLANK(QA3),"",PV117/PV114)</f>
        <v/>
      </c>
      <c r="PY117" s="245"/>
      <c r="PZ117" s="156"/>
      <c r="QA117" s="157"/>
      <c r="QB117" s="153"/>
      <c r="QC117" s="244" t="str">
        <f>IF(ISBLANK(QH3),"",COUNTIF(QE12:QE112,"=20")+COUNTIF(QE12:QE112,"=30"))</f>
        <v/>
      </c>
      <c r="QD117" s="244"/>
      <c r="QE117" s="245" t="str">
        <f>IF(ISBLANK(QH3),"",QC117/QC114)</f>
        <v/>
      </c>
      <c r="QF117" s="245"/>
      <c r="QG117" s="156"/>
      <c r="QH117" s="157"/>
      <c r="QI117" s="135"/>
      <c r="QJ117" s="135"/>
    </row>
    <row r="118" spans="1:452" ht="15" customHeight="1" x14ac:dyDescent="0.2">
      <c r="A118" s="292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41" t="str">
        <f>IF(ISBLANK(D6),"",D6)</f>
        <v>TAA</v>
      </c>
      <c r="H118" s="241"/>
      <c r="I118" s="242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41" t="str">
        <f>IF(ISBLANK(K6),"",K6)</f>
        <v>Nunez</v>
      </c>
      <c r="O118" s="241"/>
      <c r="P118" s="242"/>
      <c r="Q118" s="153"/>
      <c r="R118" s="158"/>
      <c r="S118" s="156" t="str">
        <f>IF(ISBLANK(R6),"",COUNTIF(Tipy!$S$6:$S$106,Výsledky!U118))</f>
        <v/>
      </c>
      <c r="T118" s="159" t="str">
        <f>IF(ISBLANK(R6),"",S118/R114)</f>
        <v/>
      </c>
      <c r="U118" s="241" t="str">
        <f>IF(ISBLANK(R6),"",R6)</f>
        <v/>
      </c>
      <c r="V118" s="241"/>
      <c r="W118" s="242"/>
      <c r="X118" s="153"/>
      <c r="Y118" s="158"/>
      <c r="Z118" s="156" t="str">
        <f>IF(ISBLANK(Y6),"",COUNTIF(Tipy!$Y$6:$Y$106,Výsledky!AB118))</f>
        <v/>
      </c>
      <c r="AA118" s="159" t="str">
        <f>IF(ISBLANK(Y6),"",Z118/Y114)</f>
        <v/>
      </c>
      <c r="AB118" s="241" t="str">
        <f>IF(ISBLANK(Y6),"",Y6)</f>
        <v/>
      </c>
      <c r="AC118" s="241"/>
      <c r="AD118" s="242"/>
      <c r="AE118" s="153"/>
      <c r="AF118" s="158"/>
      <c r="AG118" s="156" t="str">
        <f>IF(ISBLANK(AF6),"",COUNTIF(Tipy!$AE$6:$AE$106,Výsledky!AI118))</f>
        <v/>
      </c>
      <c r="AH118" s="159" t="str">
        <f>IF(ISBLANK(AF6),"",AG118/AF114)</f>
        <v/>
      </c>
      <c r="AI118" s="241" t="str">
        <f>IF(ISBLANK(AF6),"",AF6)</f>
        <v/>
      </c>
      <c r="AJ118" s="241"/>
      <c r="AK118" s="242"/>
      <c r="AL118" s="153"/>
      <c r="AM118" s="158"/>
      <c r="AN118" s="156" t="str">
        <f>IF(ISBLANK(AM6),"",COUNTIF(Tipy!$AK$6:$AK$106,Výsledky!AP118))</f>
        <v/>
      </c>
      <c r="AO118" s="159" t="str">
        <f>IF(ISBLANK(AM6),"",AN118/AM114)</f>
        <v/>
      </c>
      <c r="AP118" s="241" t="str">
        <f>IF(ISBLANK(AM6),"",AM6)</f>
        <v/>
      </c>
      <c r="AQ118" s="241"/>
      <c r="AR118" s="242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41" t="str">
        <f>IF(ISBLANK(AT6),"",AT6)</f>
        <v/>
      </c>
      <c r="AX118" s="241"/>
      <c r="AY118" s="242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41" t="str">
        <f>IF(ISBLANK(BA6),"",BA6)</f>
        <v/>
      </c>
      <c r="BE118" s="241"/>
      <c r="BF118" s="242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41" t="str">
        <f>IF(ISBLANK(BH6),"",BH6)</f>
        <v/>
      </c>
      <c r="BL118" s="241"/>
      <c r="BM118" s="242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41" t="str">
        <f>IF(ISBLANK(BO6),"",BO6)</f>
        <v/>
      </c>
      <c r="BS118" s="241"/>
      <c r="BT118" s="242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41" t="str">
        <f>IF(ISBLANK(BV6),"",BV6)</f>
        <v/>
      </c>
      <c r="BZ118" s="241"/>
      <c r="CA118" s="242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41" t="str">
        <f>IF(ISBLANK(CC6),"",CC6)</f>
        <v/>
      </c>
      <c r="CG118" s="241"/>
      <c r="CH118" s="242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41" t="str">
        <f>IF(ISBLANK(CJ6),"",CJ6)</f>
        <v/>
      </c>
      <c r="CN118" s="241"/>
      <c r="CO118" s="242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41" t="str">
        <f>IF(ISBLANK(CQ6),"",CQ6)</f>
        <v/>
      </c>
      <c r="CU118" s="241"/>
      <c r="CV118" s="242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41" t="str">
        <f>IF(ISBLANK(CX6),"",CX6)</f>
        <v/>
      </c>
      <c r="DB118" s="241"/>
      <c r="DC118" s="242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41" t="str">
        <f>IF(ISBLANK(DE6),"",DE6)</f>
        <v/>
      </c>
      <c r="DI118" s="241"/>
      <c r="DJ118" s="242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41" t="str">
        <f>IF(ISBLANK(DL6),"",DL6)</f>
        <v/>
      </c>
      <c r="DP118" s="241"/>
      <c r="DQ118" s="242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41" t="str">
        <f>IF(ISBLANK(DS6),"",DS6)</f>
        <v/>
      </c>
      <c r="DW118" s="241"/>
      <c r="DX118" s="242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41" t="str">
        <f>IF(ISBLANK(DZ6),"",DZ6)</f>
        <v/>
      </c>
      <c r="ED118" s="241"/>
      <c r="EE118" s="242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41" t="str">
        <f>IF(ISBLANK(EG6),"",EG6)</f>
        <v/>
      </c>
      <c r="EK118" s="241"/>
      <c r="EL118" s="242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41" t="str">
        <f>IF(ISBLANK(EN6),"",EN6)</f>
        <v/>
      </c>
      <c r="ER118" s="241"/>
      <c r="ES118" s="242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41" t="str">
        <f>IF(ISBLANK(EU6),"",EU6)</f>
        <v/>
      </c>
      <c r="EY118" s="241"/>
      <c r="EZ118" s="242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41" t="str">
        <f>IF(ISBLANK(FB6),"",FB6)</f>
        <v/>
      </c>
      <c r="FF118" s="241"/>
      <c r="FG118" s="242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41" t="str">
        <f>IF(ISBLANK(FI6),"",FI6)</f>
        <v/>
      </c>
      <c r="FM118" s="241"/>
      <c r="FN118" s="242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41" t="str">
        <f>IF(ISBLANK(FP6),"",FP6)</f>
        <v/>
      </c>
      <c r="FT118" s="241"/>
      <c r="FU118" s="242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41" t="str">
        <f>IF(ISBLANK(FW6),"",FW6)</f>
        <v/>
      </c>
      <c r="GA118" s="241"/>
      <c r="GB118" s="242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41" t="str">
        <f>IF(ISBLANK(GD6),"",GD6)</f>
        <v/>
      </c>
      <c r="GH118" s="241"/>
      <c r="GI118" s="242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41" t="str">
        <f>IF(ISBLANK(GK6),"",GK6)</f>
        <v/>
      </c>
      <c r="GO118" s="241"/>
      <c r="GP118" s="242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41" t="str">
        <f>IF(ISBLANK(GR6),"",GR6)</f>
        <v/>
      </c>
      <c r="GV118" s="241"/>
      <c r="GW118" s="242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41" t="str">
        <f>IF(ISBLANK(GY6),"",GY6)</f>
        <v/>
      </c>
      <c r="HC118" s="241"/>
      <c r="HD118" s="242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41" t="str">
        <f>IF(ISBLANK(HF6),"",HF6)</f>
        <v/>
      </c>
      <c r="HJ118" s="241"/>
      <c r="HK118" s="242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41" t="str">
        <f>IF(ISBLANK(HM6),"",HM6)</f>
        <v/>
      </c>
      <c r="HQ118" s="241"/>
      <c r="HR118" s="242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41" t="str">
        <f>IF(ISBLANK(HT6),"",HT6)</f>
        <v/>
      </c>
      <c r="HX118" s="241"/>
      <c r="HY118" s="242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41" t="str">
        <f>IF(ISBLANK(IA6),"",IA6)</f>
        <v/>
      </c>
      <c r="IE118" s="241"/>
      <c r="IF118" s="242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41" t="str">
        <f>IF(ISBLANK(IH6),"",IH6)</f>
        <v/>
      </c>
      <c r="IL118" s="241"/>
      <c r="IM118" s="242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41" t="str">
        <f>IF(ISBLANK(IO6),"",IO6)</f>
        <v/>
      </c>
      <c r="IS118" s="241"/>
      <c r="IT118" s="242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41" t="str">
        <f>IF(ISBLANK(IV6),"",IV6)</f>
        <v/>
      </c>
      <c r="IZ118" s="241"/>
      <c r="JA118" s="242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41" t="str">
        <f>IF(ISBLANK(JC6),"",JC6)</f>
        <v/>
      </c>
      <c r="JG118" s="241"/>
      <c r="JH118" s="242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41" t="str">
        <f>IF(ISBLANK(JJ6),"",JJ6)</f>
        <v/>
      </c>
      <c r="JN118" s="241"/>
      <c r="JO118" s="242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41" t="str">
        <f>IF(ISBLANK(JQ6),"",JQ6)</f>
        <v/>
      </c>
      <c r="JU118" s="241"/>
      <c r="JV118" s="242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41" t="str">
        <f>IF(ISBLANK(JX6),"",JX6)</f>
        <v/>
      </c>
      <c r="KB118" s="241"/>
      <c r="KC118" s="242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41" t="str">
        <f>IF(ISBLANK(KE6),"",KE6)</f>
        <v/>
      </c>
      <c r="KI118" s="241"/>
      <c r="KJ118" s="242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41" t="str">
        <f>IF(ISBLANK(KL6),"",KL6)</f>
        <v/>
      </c>
      <c r="KP118" s="241"/>
      <c r="KQ118" s="242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41" t="str">
        <f>IF(ISBLANK(KS6),"",KS6)</f>
        <v/>
      </c>
      <c r="KW118" s="241"/>
      <c r="KX118" s="242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41" t="str">
        <f>IF(ISBLANK(KZ6),"",KZ6)</f>
        <v/>
      </c>
      <c r="LD118" s="241"/>
      <c r="LE118" s="242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41" t="str">
        <f>IF(ISBLANK(LG6),"",LG6)</f>
        <v/>
      </c>
      <c r="LK118" s="241"/>
      <c r="LL118" s="242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41" t="str">
        <f>IF(ISBLANK(LN6),"",LN6)</f>
        <v/>
      </c>
      <c r="LR118" s="241"/>
      <c r="LS118" s="242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41" t="str">
        <f>IF(ISBLANK(LU6),"",LU6)</f>
        <v/>
      </c>
      <c r="LY118" s="241"/>
      <c r="LZ118" s="242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41" t="str">
        <f>IF(ISBLANK(MB6),"",MB6)</f>
        <v/>
      </c>
      <c r="MF118" s="241"/>
      <c r="MG118" s="242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41" t="str">
        <f>IF(ISBLANK(MI6),"",MI6)</f>
        <v/>
      </c>
      <c r="MM118" s="241"/>
      <c r="MN118" s="242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41" t="str">
        <f>IF(ISBLANK(MP6),"",MP6)</f>
        <v/>
      </c>
      <c r="MT118" s="241"/>
      <c r="MU118" s="242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41" t="str">
        <f>IF(ISBLANK(MW6),"",MW6)</f>
        <v/>
      </c>
      <c r="NA118" s="241"/>
      <c r="NB118" s="242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41" t="str">
        <f>IF(ISBLANK(ND6),"",ND6)</f>
        <v/>
      </c>
      <c r="NH118" s="241"/>
      <c r="NI118" s="242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41" t="str">
        <f>IF(ISBLANK(NK6),"",NK6)</f>
        <v/>
      </c>
      <c r="NO118" s="241"/>
      <c r="NP118" s="242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41" t="str">
        <f>IF(ISBLANK(NR6),"",NR6)</f>
        <v/>
      </c>
      <c r="NV118" s="241"/>
      <c r="NW118" s="242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41" t="str">
        <f>IF(ISBLANK(NY6),"",NY6)</f>
        <v/>
      </c>
      <c r="OC118" s="241"/>
      <c r="OD118" s="242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41" t="str">
        <f>IF(ISBLANK(OF6),"",OF6)</f>
        <v/>
      </c>
      <c r="OJ118" s="241"/>
      <c r="OK118" s="242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41" t="str">
        <f>IF(ISBLANK(OM6),"",OM6)</f>
        <v/>
      </c>
      <c r="OQ118" s="241"/>
      <c r="OR118" s="242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41" t="str">
        <f>IF(ISBLANK(OT6),"",OT6)</f>
        <v/>
      </c>
      <c r="OX118" s="241"/>
      <c r="OY118" s="242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41" t="str">
        <f>IF(ISBLANK(PA6),"",PA6)</f>
        <v/>
      </c>
      <c r="PE118" s="241"/>
      <c r="PF118" s="242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41" t="str">
        <f>IF(ISBLANK(PH6),"",PH6)</f>
        <v/>
      </c>
      <c r="PL118" s="241"/>
      <c r="PM118" s="242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41" t="str">
        <f>IF(ISBLANK(PO6),"",PO6)</f>
        <v/>
      </c>
      <c r="PS118" s="241"/>
      <c r="PT118" s="242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41" t="str">
        <f>IF(ISBLANK(PV6),"",PV6)</f>
        <v/>
      </c>
      <c r="PZ118" s="241"/>
      <c r="QA118" s="242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41" t="str">
        <f>IF(ISBLANK(QC6),"",QC6)</f>
        <v/>
      </c>
      <c r="QG118" s="241"/>
      <c r="QH118" s="242"/>
      <c r="QI118" s="135"/>
      <c r="QJ118" s="135"/>
    </row>
    <row r="119" spans="1:452" ht="15" customHeight="1" x14ac:dyDescent="0.2">
      <c r="A119" s="292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41" t="str">
        <f>IF(ISBLANK(D7),"",D7)</f>
        <v>Salah</v>
      </c>
      <c r="H119" s="241"/>
      <c r="I119" s="242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41" t="str">
        <f>IF(ISBLANK(K7),"",K7)</f>
        <v>Salah</v>
      </c>
      <c r="O119" s="241"/>
      <c r="P119" s="242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41" t="str">
        <f>IF(ISBLANK(R7),"",R7)</f>
        <v/>
      </c>
      <c r="V119" s="241"/>
      <c r="W119" s="242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41" t="str">
        <f>IF(ISBLANK(Y7),"",Y7)</f>
        <v/>
      </c>
      <c r="AC119" s="241"/>
      <c r="AD119" s="242"/>
      <c r="AE119" s="153"/>
      <c r="AF119" s="158"/>
      <c r="AG119" s="156" t="str">
        <f>IF(ISBLANK(AF7),"",COUNTIF(Tipy!$AE$6:$AE$106,Výsledky!AI119))</f>
        <v/>
      </c>
      <c r="AH119" s="159" t="str">
        <f>IF(ISBLANK(AF7),"",AG119/AF114)</f>
        <v/>
      </c>
      <c r="AI119" s="241" t="str">
        <f>IF(ISBLANK(AF7),"",AF7)</f>
        <v/>
      </c>
      <c r="AJ119" s="241"/>
      <c r="AK119" s="242"/>
      <c r="AL119" s="153"/>
      <c r="AM119" s="158"/>
      <c r="AN119" s="156" t="str">
        <f>IF(ISBLANK(AM7),"",COUNTIF(Tipy!$AK$6:$AK$106,Výsledky!AP119))</f>
        <v/>
      </c>
      <c r="AO119" s="159" t="str">
        <f>IF(ISBLANK(AM7),"",AN119/AM114)</f>
        <v/>
      </c>
      <c r="AP119" s="241" t="str">
        <f>IF(ISBLANK(AM7),"",AM7)</f>
        <v/>
      </c>
      <c r="AQ119" s="241"/>
      <c r="AR119" s="242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41" t="str">
        <f>IF(ISBLANK(AT7),"",AT7)</f>
        <v/>
      </c>
      <c r="AX119" s="241"/>
      <c r="AY119" s="242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41" t="str">
        <f>IF(ISBLANK(BA7),"",BA7)</f>
        <v/>
      </c>
      <c r="BE119" s="241"/>
      <c r="BF119" s="242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41" t="str">
        <f>IF(ISBLANK(BH7),"",BH7)</f>
        <v/>
      </c>
      <c r="BL119" s="241"/>
      <c r="BM119" s="242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41" t="str">
        <f>IF(ISBLANK(BO7),"",BO7)</f>
        <v/>
      </c>
      <c r="BS119" s="241"/>
      <c r="BT119" s="242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41" t="str">
        <f>IF(ISBLANK(BV7),"",BV7)</f>
        <v/>
      </c>
      <c r="BZ119" s="241"/>
      <c r="CA119" s="242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41" t="str">
        <f>IF(ISBLANK(CC7),"",CC7)</f>
        <v/>
      </c>
      <c r="CG119" s="241"/>
      <c r="CH119" s="242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41" t="str">
        <f>IF(ISBLANK(CJ7),"",CJ7)</f>
        <v/>
      </c>
      <c r="CN119" s="241"/>
      <c r="CO119" s="242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41" t="str">
        <f>IF(ISBLANK(CQ7),"",CQ7)</f>
        <v/>
      </c>
      <c r="CU119" s="241"/>
      <c r="CV119" s="242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41" t="str">
        <f>IF(ISBLANK(CX7),"",CX7)</f>
        <v/>
      </c>
      <c r="DB119" s="241"/>
      <c r="DC119" s="242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41" t="str">
        <f>IF(ISBLANK(DE7),"",DE7)</f>
        <v/>
      </c>
      <c r="DI119" s="241"/>
      <c r="DJ119" s="242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41" t="str">
        <f>IF(ISBLANK(DL7),"",DL7)</f>
        <v/>
      </c>
      <c r="DP119" s="241"/>
      <c r="DQ119" s="242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41" t="str">
        <f>IF(ISBLANK(DS7),"",DS7)</f>
        <v/>
      </c>
      <c r="DW119" s="241"/>
      <c r="DX119" s="242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41" t="str">
        <f>IF(ISBLANK(DZ7),"",DZ7)</f>
        <v/>
      </c>
      <c r="ED119" s="241"/>
      <c r="EE119" s="242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41" t="str">
        <f>IF(ISBLANK(EG7),"",EG7)</f>
        <v/>
      </c>
      <c r="EK119" s="241"/>
      <c r="EL119" s="242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41" t="str">
        <f>IF(ISBLANK(EN7),"",EN7)</f>
        <v/>
      </c>
      <c r="ER119" s="241"/>
      <c r="ES119" s="242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41" t="str">
        <f>IF(ISBLANK(EU7),"",EU7)</f>
        <v/>
      </c>
      <c r="EY119" s="241"/>
      <c r="EZ119" s="242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41" t="str">
        <f>IF(ISBLANK(FB7),"",FB7)</f>
        <v/>
      </c>
      <c r="FF119" s="241"/>
      <c r="FG119" s="242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41" t="str">
        <f>IF(ISBLANK(FI7),"",FI7)</f>
        <v/>
      </c>
      <c r="FM119" s="241"/>
      <c r="FN119" s="242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41" t="str">
        <f>IF(ISBLANK(FP7),"",FP7)</f>
        <v/>
      </c>
      <c r="FT119" s="241"/>
      <c r="FU119" s="242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41" t="str">
        <f>IF(ISBLANK(FW7),"",FW7)</f>
        <v/>
      </c>
      <c r="GA119" s="241"/>
      <c r="GB119" s="242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41" t="str">
        <f>IF(ISBLANK(GD7),"",GD7)</f>
        <v/>
      </c>
      <c r="GH119" s="241"/>
      <c r="GI119" s="242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41" t="str">
        <f>IF(ISBLANK(GK7),"",GK7)</f>
        <v/>
      </c>
      <c r="GO119" s="241"/>
      <c r="GP119" s="242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41" t="str">
        <f>IF(ISBLANK(GR7),"",GR7)</f>
        <v/>
      </c>
      <c r="GV119" s="241"/>
      <c r="GW119" s="242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41" t="str">
        <f>IF(ISBLANK(GY7),"",GY7)</f>
        <v/>
      </c>
      <c r="HC119" s="241"/>
      <c r="HD119" s="242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41" t="str">
        <f>IF(ISBLANK(HF7),"",HF7)</f>
        <v/>
      </c>
      <c r="HJ119" s="241"/>
      <c r="HK119" s="242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41" t="str">
        <f>IF(ISBLANK(HM7),"",HM7)</f>
        <v/>
      </c>
      <c r="HQ119" s="241"/>
      <c r="HR119" s="242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41" t="str">
        <f>IF(ISBLANK(HT7),"",HT7)</f>
        <v/>
      </c>
      <c r="HX119" s="241"/>
      <c r="HY119" s="242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41" t="str">
        <f>IF(ISBLANK(IA7),"",IA7)</f>
        <v/>
      </c>
      <c r="IE119" s="241"/>
      <c r="IF119" s="242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41" t="str">
        <f>IF(ISBLANK(IH7),"",IH7)</f>
        <v/>
      </c>
      <c r="IL119" s="241"/>
      <c r="IM119" s="242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41" t="str">
        <f>IF(ISBLANK(IO7),"",IO7)</f>
        <v/>
      </c>
      <c r="IS119" s="241"/>
      <c r="IT119" s="242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41" t="str">
        <f>IF(ISBLANK(IV7),"",IV7)</f>
        <v/>
      </c>
      <c r="IZ119" s="241"/>
      <c r="JA119" s="242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41" t="str">
        <f>IF(ISBLANK(JC7),"",JC7)</f>
        <v/>
      </c>
      <c r="JG119" s="241"/>
      <c r="JH119" s="242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41" t="str">
        <f>IF(ISBLANK(JJ7),"",JJ7)</f>
        <v/>
      </c>
      <c r="JN119" s="241"/>
      <c r="JO119" s="242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41" t="str">
        <f>IF(ISBLANK(JQ7),"",JQ7)</f>
        <v/>
      </c>
      <c r="JU119" s="241"/>
      <c r="JV119" s="242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41" t="str">
        <f>IF(ISBLANK(JX7),"",JX7)</f>
        <v/>
      </c>
      <c r="KB119" s="241"/>
      <c r="KC119" s="242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41" t="str">
        <f>IF(ISBLANK(KE7),"",KE7)</f>
        <v/>
      </c>
      <c r="KI119" s="241"/>
      <c r="KJ119" s="242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41" t="str">
        <f>IF(ISBLANK(KL7),"",KL7)</f>
        <v/>
      </c>
      <c r="KP119" s="241"/>
      <c r="KQ119" s="242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41" t="str">
        <f>IF(ISBLANK(KS7),"",KS7)</f>
        <v/>
      </c>
      <c r="KW119" s="241"/>
      <c r="KX119" s="242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41" t="str">
        <f>IF(ISBLANK(KZ7),"",KZ7)</f>
        <v/>
      </c>
      <c r="LD119" s="241"/>
      <c r="LE119" s="242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41" t="str">
        <f>IF(ISBLANK(LG7),"",LG7)</f>
        <v/>
      </c>
      <c r="LK119" s="241"/>
      <c r="LL119" s="242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41" t="str">
        <f>IF(ISBLANK(LN7),"",LN7)</f>
        <v/>
      </c>
      <c r="LR119" s="241"/>
      <c r="LS119" s="242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41" t="str">
        <f>IF(ISBLANK(LU7),"",LU7)</f>
        <v/>
      </c>
      <c r="LY119" s="241"/>
      <c r="LZ119" s="242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41" t="str">
        <f>IF(ISBLANK(MB7),"",MB7)</f>
        <v/>
      </c>
      <c r="MF119" s="241"/>
      <c r="MG119" s="242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41" t="str">
        <f>IF(ISBLANK(MI7),"",MI7)</f>
        <v/>
      </c>
      <c r="MM119" s="241"/>
      <c r="MN119" s="242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41" t="str">
        <f>IF(ISBLANK(MP7),"",MP7)</f>
        <v/>
      </c>
      <c r="MT119" s="241"/>
      <c r="MU119" s="242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41" t="str">
        <f>IF(ISBLANK(MW7),"",MW7)</f>
        <v/>
      </c>
      <c r="NA119" s="241"/>
      <c r="NB119" s="242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41" t="str">
        <f>IF(ISBLANK(ND7),"",ND7)</f>
        <v/>
      </c>
      <c r="NH119" s="241"/>
      <c r="NI119" s="242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41" t="str">
        <f>IF(ISBLANK(NK7),"",NK7)</f>
        <v/>
      </c>
      <c r="NO119" s="241"/>
      <c r="NP119" s="242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41" t="str">
        <f>IF(ISBLANK(NR7),"",NR7)</f>
        <v/>
      </c>
      <c r="NV119" s="241"/>
      <c r="NW119" s="242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41" t="str">
        <f>IF(ISBLANK(NY7),"",NY7)</f>
        <v/>
      </c>
      <c r="OC119" s="241"/>
      <c r="OD119" s="242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41" t="str">
        <f>IF(ISBLANK(OF7),"",OF7)</f>
        <v/>
      </c>
      <c r="OJ119" s="241"/>
      <c r="OK119" s="242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41" t="str">
        <f>IF(ISBLANK(OM7),"",OM7)</f>
        <v/>
      </c>
      <c r="OQ119" s="241"/>
      <c r="OR119" s="242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41" t="str">
        <f>IF(ISBLANK(OT7),"",OT7)</f>
        <v/>
      </c>
      <c r="OX119" s="241"/>
      <c r="OY119" s="242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41" t="str">
        <f>IF(ISBLANK(PA7),"",PA7)</f>
        <v/>
      </c>
      <c r="PE119" s="241"/>
      <c r="PF119" s="242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41" t="str">
        <f>IF(ISBLANK(PH7),"",PH7)</f>
        <v/>
      </c>
      <c r="PL119" s="241"/>
      <c r="PM119" s="242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41" t="str">
        <f>IF(ISBLANK(PO7),"",PO7)</f>
        <v/>
      </c>
      <c r="PS119" s="241"/>
      <c r="PT119" s="242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41" t="str">
        <f>IF(ISBLANK(PV7),"",PV7)</f>
        <v/>
      </c>
      <c r="PZ119" s="241"/>
      <c r="QA119" s="242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41" t="str">
        <f>IF(ISBLANK(QC7),"",QC7)</f>
        <v/>
      </c>
      <c r="QG119" s="241"/>
      <c r="QH119" s="242"/>
      <c r="QI119" s="135"/>
      <c r="QJ119" s="135"/>
    </row>
    <row r="120" spans="1:452" ht="15" customHeight="1" x14ac:dyDescent="0.2">
      <c r="A120" s="292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41" t="str">
        <f>IF(ISBLANK(D8),"",D8)</f>
        <v>Nunez</v>
      </c>
      <c r="H120" s="241"/>
      <c r="I120" s="242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41" t="str">
        <f>IF(ISBLANK(K8),"",K8)</f>
        <v/>
      </c>
      <c r="O120" s="241"/>
      <c r="P120" s="242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41" t="str">
        <f>IF(ISBLANK(R8),"",R8)</f>
        <v/>
      </c>
      <c r="V120" s="241"/>
      <c r="W120" s="242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41" t="str">
        <f>IF(ISBLANK(Y8),"",Y8)</f>
        <v/>
      </c>
      <c r="AC120" s="241"/>
      <c r="AD120" s="242"/>
      <c r="AE120" s="153"/>
      <c r="AF120" s="158"/>
      <c r="AG120" s="156" t="str">
        <f>IF(ISBLANK(AF8),"",COUNTIF(Tipy!$AE$6:$AE$106,Výsledky!AI120))</f>
        <v/>
      </c>
      <c r="AH120" s="159" t="str">
        <f>IF(ISBLANK(AF8),"",AG120/AF114)</f>
        <v/>
      </c>
      <c r="AI120" s="241" t="str">
        <f>IF(ISBLANK(AF8),"",AF8)</f>
        <v/>
      </c>
      <c r="AJ120" s="241"/>
      <c r="AK120" s="242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41" t="str">
        <f>IF(ISBLANK(AM8),"",AM8)</f>
        <v/>
      </c>
      <c r="AQ120" s="241"/>
      <c r="AR120" s="242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41" t="str">
        <f>IF(ISBLANK(AT8),"",AT8)</f>
        <v/>
      </c>
      <c r="AX120" s="241"/>
      <c r="AY120" s="242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41" t="str">
        <f>IF(ISBLANK(BA8),"",BA8)</f>
        <v/>
      </c>
      <c r="BE120" s="241"/>
      <c r="BF120" s="242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41" t="str">
        <f>IF(ISBLANK(BH8),"",BH8)</f>
        <v/>
      </c>
      <c r="BL120" s="241"/>
      <c r="BM120" s="242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41" t="str">
        <f>IF(ISBLANK(BO8),"",BO8)</f>
        <v/>
      </c>
      <c r="BS120" s="241"/>
      <c r="BT120" s="242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41" t="str">
        <f>IF(ISBLANK(BV8),"",BV8)</f>
        <v/>
      </c>
      <c r="BZ120" s="241"/>
      <c r="CA120" s="242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41" t="str">
        <f>IF(ISBLANK(CC8),"",CC8)</f>
        <v/>
      </c>
      <c r="CG120" s="241"/>
      <c r="CH120" s="242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41" t="str">
        <f>IF(ISBLANK(CJ8),"",CJ8)</f>
        <v/>
      </c>
      <c r="CN120" s="241"/>
      <c r="CO120" s="242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41" t="str">
        <f>IF(ISBLANK(CQ8),"",CQ8)</f>
        <v/>
      </c>
      <c r="CU120" s="241"/>
      <c r="CV120" s="242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41" t="str">
        <f>IF(ISBLANK(CX8),"",CX8)</f>
        <v/>
      </c>
      <c r="DB120" s="241"/>
      <c r="DC120" s="242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41" t="str">
        <f>IF(ISBLANK(DE8),"",DE8)</f>
        <v/>
      </c>
      <c r="DI120" s="241"/>
      <c r="DJ120" s="242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41" t="str">
        <f>IF(ISBLANK(DL8),"",DL8)</f>
        <v/>
      </c>
      <c r="DP120" s="241"/>
      <c r="DQ120" s="242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41" t="str">
        <f>IF(ISBLANK(DS8),"",DS8)</f>
        <v/>
      </c>
      <c r="DW120" s="241"/>
      <c r="DX120" s="242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41" t="str">
        <f>IF(ISBLANK(DZ8),"",DZ8)</f>
        <v/>
      </c>
      <c r="ED120" s="241"/>
      <c r="EE120" s="242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41" t="str">
        <f>IF(ISBLANK(EG8),"",EG8)</f>
        <v/>
      </c>
      <c r="EK120" s="241"/>
      <c r="EL120" s="242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41" t="str">
        <f>IF(ISBLANK(EN8),"",EN8)</f>
        <v/>
      </c>
      <c r="ER120" s="241"/>
      <c r="ES120" s="242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41" t="str">
        <f>IF(ISBLANK(EU8),"",EU8)</f>
        <v/>
      </c>
      <c r="EY120" s="241"/>
      <c r="EZ120" s="242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41" t="str">
        <f>IF(ISBLANK(FB8),"",FB8)</f>
        <v/>
      </c>
      <c r="FF120" s="241"/>
      <c r="FG120" s="242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41" t="str">
        <f>IF(ISBLANK(FI8),"",FI8)</f>
        <v/>
      </c>
      <c r="FM120" s="241"/>
      <c r="FN120" s="242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41" t="str">
        <f>IF(ISBLANK(FP8),"",FP8)</f>
        <v/>
      </c>
      <c r="FT120" s="241"/>
      <c r="FU120" s="242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41" t="str">
        <f>IF(ISBLANK(FW8),"",FW8)</f>
        <v/>
      </c>
      <c r="GA120" s="241"/>
      <c r="GB120" s="242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41" t="str">
        <f>IF(ISBLANK(GD8),"",GD8)</f>
        <v/>
      </c>
      <c r="GH120" s="241"/>
      <c r="GI120" s="242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41" t="str">
        <f>IF(ISBLANK(GK8),"",GK8)</f>
        <v/>
      </c>
      <c r="GO120" s="241"/>
      <c r="GP120" s="242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41" t="str">
        <f>IF(ISBLANK(GR8),"",GR8)</f>
        <v/>
      </c>
      <c r="GV120" s="241"/>
      <c r="GW120" s="242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41" t="str">
        <f>IF(ISBLANK(GY8),"",GY8)</f>
        <v/>
      </c>
      <c r="HC120" s="241"/>
      <c r="HD120" s="242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41" t="str">
        <f>IF(ISBLANK(HF8),"",HF8)</f>
        <v/>
      </c>
      <c r="HJ120" s="241"/>
      <c r="HK120" s="242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41" t="str">
        <f>IF(ISBLANK(HM8),"",HM8)</f>
        <v/>
      </c>
      <c r="HQ120" s="241"/>
      <c r="HR120" s="242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41" t="str">
        <f>IF(ISBLANK(HT8),"",HT8)</f>
        <v/>
      </c>
      <c r="HX120" s="241"/>
      <c r="HY120" s="242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41" t="str">
        <f>IF(ISBLANK(IA8),"",IA8)</f>
        <v/>
      </c>
      <c r="IE120" s="241"/>
      <c r="IF120" s="242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41" t="str">
        <f>IF(ISBLANK(IH8),"",IH8)</f>
        <v/>
      </c>
      <c r="IL120" s="241"/>
      <c r="IM120" s="242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41" t="str">
        <f>IF(ISBLANK(IO8),"",IO8)</f>
        <v/>
      </c>
      <c r="IS120" s="241"/>
      <c r="IT120" s="242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41" t="str">
        <f>IF(ISBLANK(IV8),"",IV8)</f>
        <v/>
      </c>
      <c r="IZ120" s="241"/>
      <c r="JA120" s="242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41" t="str">
        <f>IF(ISBLANK(JC8),"",JC8)</f>
        <v/>
      </c>
      <c r="JG120" s="241"/>
      <c r="JH120" s="242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41" t="str">
        <f>IF(ISBLANK(JJ8),"",JJ8)</f>
        <v/>
      </c>
      <c r="JN120" s="241"/>
      <c r="JO120" s="242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41" t="str">
        <f>IF(ISBLANK(JQ8),"",JQ8)</f>
        <v/>
      </c>
      <c r="JU120" s="241"/>
      <c r="JV120" s="242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41" t="str">
        <f>IF(ISBLANK(JX8),"",JX8)</f>
        <v/>
      </c>
      <c r="KB120" s="241"/>
      <c r="KC120" s="242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41" t="str">
        <f>IF(ISBLANK(KE8),"",KE8)</f>
        <v/>
      </c>
      <c r="KI120" s="241"/>
      <c r="KJ120" s="242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41" t="str">
        <f>IF(ISBLANK(KL8),"",KL8)</f>
        <v/>
      </c>
      <c r="KP120" s="241"/>
      <c r="KQ120" s="242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41" t="str">
        <f>IF(ISBLANK(KS8),"",KS8)</f>
        <v/>
      </c>
      <c r="KW120" s="241"/>
      <c r="KX120" s="242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41" t="str">
        <f>IF(ISBLANK(KZ8),"",KZ8)</f>
        <v/>
      </c>
      <c r="LD120" s="241"/>
      <c r="LE120" s="242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41" t="str">
        <f>IF(ISBLANK(LG8),"",LG8)</f>
        <v/>
      </c>
      <c r="LK120" s="241"/>
      <c r="LL120" s="242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41" t="str">
        <f>IF(ISBLANK(LN8),"",LN8)</f>
        <v/>
      </c>
      <c r="LR120" s="241"/>
      <c r="LS120" s="242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41" t="str">
        <f>IF(ISBLANK(LU8),"",LU8)</f>
        <v/>
      </c>
      <c r="LY120" s="241"/>
      <c r="LZ120" s="242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41" t="str">
        <f>IF(ISBLANK(MB8),"",MB8)</f>
        <v/>
      </c>
      <c r="MF120" s="241"/>
      <c r="MG120" s="242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41" t="str">
        <f>IF(ISBLANK(MI8),"",MI8)</f>
        <v/>
      </c>
      <c r="MM120" s="241"/>
      <c r="MN120" s="242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41" t="str">
        <f>IF(ISBLANK(MP8),"",MP8)</f>
        <v/>
      </c>
      <c r="MT120" s="241"/>
      <c r="MU120" s="242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41" t="str">
        <f>IF(ISBLANK(MW8),"",MW8)</f>
        <v/>
      </c>
      <c r="NA120" s="241"/>
      <c r="NB120" s="242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41" t="str">
        <f>IF(ISBLANK(ND8),"",ND8)</f>
        <v/>
      </c>
      <c r="NH120" s="241"/>
      <c r="NI120" s="242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41" t="str">
        <f>IF(ISBLANK(NK8),"",NK8)</f>
        <v/>
      </c>
      <c r="NO120" s="241"/>
      <c r="NP120" s="242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41" t="str">
        <f>IF(ISBLANK(NR8),"",NR8)</f>
        <v/>
      </c>
      <c r="NV120" s="241"/>
      <c r="NW120" s="242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41" t="str">
        <f>IF(ISBLANK(NY8),"",NY8)</f>
        <v/>
      </c>
      <c r="OC120" s="241"/>
      <c r="OD120" s="242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41" t="str">
        <f>IF(ISBLANK(OF8),"",OF8)</f>
        <v/>
      </c>
      <c r="OJ120" s="241"/>
      <c r="OK120" s="242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41" t="str">
        <f>IF(ISBLANK(OM8),"",OM8)</f>
        <v/>
      </c>
      <c r="OQ120" s="241"/>
      <c r="OR120" s="242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41" t="str">
        <f>IF(ISBLANK(OT8),"",OT8)</f>
        <v/>
      </c>
      <c r="OX120" s="241"/>
      <c r="OY120" s="242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41" t="str">
        <f>IF(ISBLANK(PA8),"",PA8)</f>
        <v/>
      </c>
      <c r="PE120" s="241"/>
      <c r="PF120" s="242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41" t="str">
        <f>IF(ISBLANK(PH8),"",PH8)</f>
        <v/>
      </c>
      <c r="PL120" s="241"/>
      <c r="PM120" s="242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41" t="str">
        <f>IF(ISBLANK(PO8),"",PO8)</f>
        <v/>
      </c>
      <c r="PS120" s="241"/>
      <c r="PT120" s="242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41" t="str">
        <f>IF(ISBLANK(PV8),"",PV8)</f>
        <v/>
      </c>
      <c r="PZ120" s="241"/>
      <c r="QA120" s="242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41" t="str">
        <f>IF(ISBLANK(QC8),"",QC8)</f>
        <v/>
      </c>
      <c r="QG120" s="241"/>
      <c r="QH120" s="242"/>
      <c r="QI120" s="135"/>
      <c r="QJ120" s="135"/>
    </row>
    <row r="121" spans="1:452" ht="15" customHeight="1" x14ac:dyDescent="0.2">
      <c r="A121" s="292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41" t="str">
        <f>IF(ISBLANK(D9),"",D9)</f>
        <v/>
      </c>
      <c r="H121" s="241"/>
      <c r="I121" s="242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41" t="str">
        <f>IF(ISBLANK(K9),"",K9)</f>
        <v/>
      </c>
      <c r="O121" s="241"/>
      <c r="P121" s="242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41" t="str">
        <f>IF(ISBLANK(R9),"",R9)</f>
        <v/>
      </c>
      <c r="V121" s="241"/>
      <c r="W121" s="242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41" t="str">
        <f>IF(ISBLANK(Y9),"",Y9)</f>
        <v/>
      </c>
      <c r="AC121" s="241"/>
      <c r="AD121" s="242"/>
      <c r="AE121" s="153"/>
      <c r="AF121" s="158"/>
      <c r="AG121" s="156" t="str">
        <f>IF(ISBLANK(AF9),"",COUNTIF(Tipy!$AE$6:$AE$106,Výsledky!AI121))</f>
        <v/>
      </c>
      <c r="AH121" s="159" t="str">
        <f>IF(ISBLANK(AF9),"",AG121/AF114)</f>
        <v/>
      </c>
      <c r="AI121" s="241" t="str">
        <f>IF(ISBLANK(AF9),"",AF9)</f>
        <v/>
      </c>
      <c r="AJ121" s="241"/>
      <c r="AK121" s="242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41" t="str">
        <f>IF(ISBLANK(AM9),"",AM9)</f>
        <v/>
      </c>
      <c r="AQ121" s="241"/>
      <c r="AR121" s="242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41" t="str">
        <f>IF(ISBLANK(AT9),"",AT9)</f>
        <v/>
      </c>
      <c r="AX121" s="241"/>
      <c r="AY121" s="242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41" t="str">
        <f>IF(ISBLANK(BA9),"",BA9)</f>
        <v/>
      </c>
      <c r="BE121" s="241"/>
      <c r="BF121" s="242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41" t="str">
        <f>IF(ISBLANK(BH9),"",BH9)</f>
        <v/>
      </c>
      <c r="BL121" s="241"/>
      <c r="BM121" s="242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41" t="str">
        <f>IF(ISBLANK(BO9),"",BO9)</f>
        <v/>
      </c>
      <c r="BS121" s="241"/>
      <c r="BT121" s="242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41" t="str">
        <f>IF(ISBLANK(BV9),"",BV9)</f>
        <v/>
      </c>
      <c r="BZ121" s="241"/>
      <c r="CA121" s="242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41" t="str">
        <f>IF(ISBLANK(CC9),"",CC9)</f>
        <v/>
      </c>
      <c r="CG121" s="241"/>
      <c r="CH121" s="242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41" t="str">
        <f>IF(ISBLANK(CJ9),"",CJ9)</f>
        <v/>
      </c>
      <c r="CN121" s="241"/>
      <c r="CO121" s="242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41" t="str">
        <f>IF(ISBLANK(CQ9),"",CQ9)</f>
        <v/>
      </c>
      <c r="CU121" s="241"/>
      <c r="CV121" s="242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41" t="str">
        <f>IF(ISBLANK(CX9),"",CX9)</f>
        <v/>
      </c>
      <c r="DB121" s="241"/>
      <c r="DC121" s="242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41" t="str">
        <f>IF(ISBLANK(DE9),"",DE9)</f>
        <v/>
      </c>
      <c r="DI121" s="241"/>
      <c r="DJ121" s="242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41" t="str">
        <f>IF(ISBLANK(DL9),"",DL9)</f>
        <v/>
      </c>
      <c r="DP121" s="241"/>
      <c r="DQ121" s="242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41" t="str">
        <f>IF(ISBLANK(DS9),"",DS9)</f>
        <v/>
      </c>
      <c r="DW121" s="241"/>
      <c r="DX121" s="242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41" t="str">
        <f>IF(ISBLANK(DZ9),"",DZ9)</f>
        <v/>
      </c>
      <c r="ED121" s="241"/>
      <c r="EE121" s="242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41" t="str">
        <f>IF(ISBLANK(EG9),"",EG9)</f>
        <v/>
      </c>
      <c r="EK121" s="241"/>
      <c r="EL121" s="242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41" t="str">
        <f>IF(ISBLANK(EN9),"",EN9)</f>
        <v/>
      </c>
      <c r="ER121" s="241"/>
      <c r="ES121" s="242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41" t="str">
        <f>IF(ISBLANK(EU9),"",EU9)</f>
        <v/>
      </c>
      <c r="EY121" s="241"/>
      <c r="EZ121" s="242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41" t="str">
        <f>IF(ISBLANK(FB9),"",FB9)</f>
        <v/>
      </c>
      <c r="FF121" s="241"/>
      <c r="FG121" s="242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41" t="str">
        <f>IF(ISBLANK(FI9),"",FI9)</f>
        <v/>
      </c>
      <c r="FM121" s="241"/>
      <c r="FN121" s="242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41" t="str">
        <f>IF(ISBLANK(FP9),"",FP9)</f>
        <v/>
      </c>
      <c r="FT121" s="241"/>
      <c r="FU121" s="242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41" t="str">
        <f>IF(ISBLANK(FW9),"",FW9)</f>
        <v/>
      </c>
      <c r="GA121" s="241"/>
      <c r="GB121" s="242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41" t="str">
        <f>IF(ISBLANK(GD9),"",GD9)</f>
        <v/>
      </c>
      <c r="GH121" s="241"/>
      <c r="GI121" s="242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41" t="str">
        <f>IF(ISBLANK(GK9),"",GK9)</f>
        <v/>
      </c>
      <c r="GO121" s="241"/>
      <c r="GP121" s="242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41" t="str">
        <f>IF(ISBLANK(GR9),"",GR9)</f>
        <v/>
      </c>
      <c r="GV121" s="241"/>
      <c r="GW121" s="242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41" t="str">
        <f>IF(ISBLANK(GY9),"",GY9)</f>
        <v/>
      </c>
      <c r="HC121" s="241"/>
      <c r="HD121" s="242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41" t="str">
        <f>IF(ISBLANK(HF9),"",HF9)</f>
        <v/>
      </c>
      <c r="HJ121" s="241"/>
      <c r="HK121" s="242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41" t="str">
        <f>IF(ISBLANK(HM9),"",HM9)</f>
        <v/>
      </c>
      <c r="HQ121" s="241"/>
      <c r="HR121" s="242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41" t="str">
        <f>IF(ISBLANK(HT9),"",HT9)</f>
        <v/>
      </c>
      <c r="HX121" s="241"/>
      <c r="HY121" s="242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41" t="str">
        <f>IF(ISBLANK(IA9),"",IA9)</f>
        <v/>
      </c>
      <c r="IE121" s="241"/>
      <c r="IF121" s="242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41" t="str">
        <f>IF(ISBLANK(IH9),"",IH9)</f>
        <v/>
      </c>
      <c r="IL121" s="241"/>
      <c r="IM121" s="242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41" t="str">
        <f>IF(ISBLANK(IO9),"",IO9)</f>
        <v/>
      </c>
      <c r="IS121" s="241"/>
      <c r="IT121" s="242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41" t="str">
        <f>IF(ISBLANK(IV9),"",IV9)</f>
        <v/>
      </c>
      <c r="IZ121" s="241"/>
      <c r="JA121" s="242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41" t="str">
        <f>IF(ISBLANK(JC9),"",JC9)</f>
        <v/>
      </c>
      <c r="JG121" s="241"/>
      <c r="JH121" s="242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41" t="str">
        <f>IF(ISBLANK(JJ9),"",JJ9)</f>
        <v/>
      </c>
      <c r="JN121" s="241"/>
      <c r="JO121" s="242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41" t="str">
        <f>IF(ISBLANK(JQ9),"",JQ9)</f>
        <v/>
      </c>
      <c r="JU121" s="241"/>
      <c r="JV121" s="242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41" t="str">
        <f>IF(ISBLANK(JX9),"",JX9)</f>
        <v/>
      </c>
      <c r="KB121" s="241"/>
      <c r="KC121" s="242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41" t="str">
        <f>IF(ISBLANK(KE9),"",KE9)</f>
        <v/>
      </c>
      <c r="KI121" s="241"/>
      <c r="KJ121" s="242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41" t="str">
        <f>IF(ISBLANK(KL9),"",KL9)</f>
        <v/>
      </c>
      <c r="KP121" s="241"/>
      <c r="KQ121" s="242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41" t="str">
        <f>IF(ISBLANK(KS9),"",KS9)</f>
        <v/>
      </c>
      <c r="KW121" s="241"/>
      <c r="KX121" s="242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41" t="str">
        <f>IF(ISBLANK(KZ9),"",KZ9)</f>
        <v/>
      </c>
      <c r="LD121" s="241"/>
      <c r="LE121" s="242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41" t="str">
        <f>IF(ISBLANK(LG9),"",LG9)</f>
        <v/>
      </c>
      <c r="LK121" s="241"/>
      <c r="LL121" s="242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41" t="str">
        <f>IF(ISBLANK(LN9),"",LN9)</f>
        <v/>
      </c>
      <c r="LR121" s="241"/>
      <c r="LS121" s="242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41" t="str">
        <f>IF(ISBLANK(LU9),"",LU9)</f>
        <v/>
      </c>
      <c r="LY121" s="241"/>
      <c r="LZ121" s="242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41" t="str">
        <f>IF(ISBLANK(MB9),"",MB9)</f>
        <v/>
      </c>
      <c r="MF121" s="241"/>
      <c r="MG121" s="242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41" t="str">
        <f>IF(ISBLANK(MI9),"",MI9)</f>
        <v/>
      </c>
      <c r="MM121" s="241"/>
      <c r="MN121" s="242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41" t="str">
        <f>IF(ISBLANK(MP9),"",MP9)</f>
        <v/>
      </c>
      <c r="MT121" s="241"/>
      <c r="MU121" s="242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41" t="str">
        <f>IF(ISBLANK(MW9),"",MW9)</f>
        <v/>
      </c>
      <c r="NA121" s="241"/>
      <c r="NB121" s="242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41" t="str">
        <f>IF(ISBLANK(ND9),"",ND9)</f>
        <v/>
      </c>
      <c r="NH121" s="241"/>
      <c r="NI121" s="242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41" t="str">
        <f>IF(ISBLANK(NK9),"",NK9)</f>
        <v/>
      </c>
      <c r="NO121" s="241"/>
      <c r="NP121" s="242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41" t="str">
        <f>IF(ISBLANK(NR9),"",NR9)</f>
        <v/>
      </c>
      <c r="NV121" s="241"/>
      <c r="NW121" s="242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41" t="str">
        <f>IF(ISBLANK(NY9),"",NY9)</f>
        <v/>
      </c>
      <c r="OC121" s="241"/>
      <c r="OD121" s="242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41" t="str">
        <f>IF(ISBLANK(OF9),"",OF9)</f>
        <v/>
      </c>
      <c r="OJ121" s="241"/>
      <c r="OK121" s="242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41" t="str">
        <f>IF(ISBLANK(OM9),"",OM9)</f>
        <v/>
      </c>
      <c r="OQ121" s="241"/>
      <c r="OR121" s="242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41" t="str">
        <f>IF(ISBLANK(OT9),"",OT9)</f>
        <v/>
      </c>
      <c r="OX121" s="241"/>
      <c r="OY121" s="242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41" t="str">
        <f>IF(ISBLANK(PA9),"",PA9)</f>
        <v/>
      </c>
      <c r="PE121" s="241"/>
      <c r="PF121" s="242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41" t="str">
        <f>IF(ISBLANK(PH9),"",PH9)</f>
        <v/>
      </c>
      <c r="PL121" s="241"/>
      <c r="PM121" s="242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41" t="str">
        <f>IF(ISBLANK(PO9),"",PO9)</f>
        <v/>
      </c>
      <c r="PS121" s="241"/>
      <c r="PT121" s="242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41" t="str">
        <f>IF(ISBLANK(PV9),"",PV9)</f>
        <v/>
      </c>
      <c r="PZ121" s="241"/>
      <c r="QA121" s="242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41" t="str">
        <f>IF(ISBLANK(QC9),"",QC9)</f>
        <v/>
      </c>
      <c r="QG121" s="241"/>
      <c r="QH121" s="242"/>
      <c r="QI121" s="135"/>
      <c r="QJ121" s="135"/>
    </row>
    <row r="122" spans="1:452" ht="15" customHeight="1" x14ac:dyDescent="0.2">
      <c r="A122" s="292"/>
      <c r="B122" s="155" t="s">
        <v>196</v>
      </c>
      <c r="C122" s="149"/>
      <c r="D122" s="244">
        <f>IF(ISBLANK(I3),"",COUNTIF(G12:G112,"=20")+COUNTIF(G12:G112,"=30"))</f>
        <v>11</v>
      </c>
      <c r="E122" s="244"/>
      <c r="F122" s="245">
        <f>IF(ISBLANK(I3),"",D122/D114)</f>
        <v>0.19298245614035087</v>
      </c>
      <c r="G122" s="245"/>
      <c r="H122" s="146"/>
      <c r="I122" s="160"/>
      <c r="J122" s="152"/>
      <c r="K122" s="244">
        <f>IF(ISBLANK(P3),"",COUNTIF(N12:N112,"=20")+COUNTIF(N12:N112,"=30"))</f>
        <v>7</v>
      </c>
      <c r="L122" s="244"/>
      <c r="M122" s="245">
        <f>IF(ISBLANK(P3),"",K122/K114)</f>
        <v>0.11666666666666667</v>
      </c>
      <c r="N122" s="245"/>
      <c r="O122" s="146"/>
      <c r="P122" s="160"/>
      <c r="Q122" s="153"/>
      <c r="R122" s="244" t="str">
        <f>IF(ISBLANK(W3),"",COUNTIF(U12:U112,"=20")+COUNTIF(U12:U112,"=30"))</f>
        <v/>
      </c>
      <c r="S122" s="244"/>
      <c r="T122" s="245" t="str">
        <f>IF(ISBLANK(W3),"",R122/R114)</f>
        <v/>
      </c>
      <c r="U122" s="245"/>
      <c r="V122" s="146"/>
      <c r="W122" s="160"/>
      <c r="X122" s="153"/>
      <c r="Y122" s="244" t="str">
        <f>IF(ISBLANK(AD3),"",COUNTIF(AB12:AB112,"=20")+COUNTIF(AB12:AB112,"=30"))</f>
        <v/>
      </c>
      <c r="Z122" s="244"/>
      <c r="AA122" s="245" t="str">
        <f>IF(ISBLANK(AD3),"",Y122/Y114)</f>
        <v/>
      </c>
      <c r="AB122" s="245"/>
      <c r="AC122" s="146"/>
      <c r="AD122" s="160"/>
      <c r="AE122" s="153"/>
      <c r="AF122" s="244" t="str">
        <f>IF(ISBLANK(AK3),"",COUNTIF(AI12:AI112,"=20")+COUNTIF(AI12:AI112,"=30"))</f>
        <v/>
      </c>
      <c r="AG122" s="244"/>
      <c r="AH122" s="245" t="str">
        <f>IF(ISBLANK(AK3),"",AF122/AF114)</f>
        <v/>
      </c>
      <c r="AI122" s="245"/>
      <c r="AJ122" s="146"/>
      <c r="AK122" s="160"/>
      <c r="AL122" s="153"/>
      <c r="AM122" s="244" t="str">
        <f>IF(ISBLANK(AR3),"",COUNTIF(AP12:AP112,"=20")+COUNTIF(AP12:AP112,"=30"))</f>
        <v/>
      </c>
      <c r="AN122" s="244"/>
      <c r="AO122" s="245" t="str">
        <f>IF(ISBLANK(AR3),"",AM122/AM114)</f>
        <v/>
      </c>
      <c r="AP122" s="245"/>
      <c r="AQ122" s="146"/>
      <c r="AR122" s="160"/>
      <c r="AS122" s="153"/>
      <c r="AT122" s="244" t="str">
        <f>IF(ISBLANK(AY3),"",COUNTIF(AW12:AW112,"=20")+COUNTIF(AW12:AW112,"=30"))</f>
        <v/>
      </c>
      <c r="AU122" s="244"/>
      <c r="AV122" s="245" t="str">
        <f>IF(ISBLANK(AY3),"",AT122/AT114)</f>
        <v/>
      </c>
      <c r="AW122" s="245"/>
      <c r="AX122" s="146"/>
      <c r="AY122" s="160"/>
      <c r="AZ122" s="153"/>
      <c r="BA122" s="244" t="str">
        <f>IF(ISBLANK(BF3),"",COUNTIF(BD12:BD112,"=20")+COUNTIF(BD12:BD112,"=30"))</f>
        <v/>
      </c>
      <c r="BB122" s="244"/>
      <c r="BC122" s="245" t="str">
        <f>IF(ISBLANK(BF3),"",BA122/BA114)</f>
        <v/>
      </c>
      <c r="BD122" s="245"/>
      <c r="BE122" s="146"/>
      <c r="BF122" s="160"/>
      <c r="BG122" s="153"/>
      <c r="BH122" s="244" t="str">
        <f>IF(ISBLANK(BM3),"",COUNTIF(BK12:BK112,"=20")+COUNTIF(BK12:BK112,"=30"))</f>
        <v/>
      </c>
      <c r="BI122" s="244"/>
      <c r="BJ122" s="245" t="str">
        <f>IF(ISBLANK(BM3),"",BH122/BH114)</f>
        <v/>
      </c>
      <c r="BK122" s="245"/>
      <c r="BL122" s="146"/>
      <c r="BM122" s="160"/>
      <c r="BN122" s="153"/>
      <c r="BO122" s="244" t="str">
        <f>IF(ISBLANK(BT3),"",COUNTIF(BR12:BR112,"=20")+COUNTIF(BR12:BR112,"=30"))</f>
        <v/>
      </c>
      <c r="BP122" s="244"/>
      <c r="BQ122" s="245" t="str">
        <f>IF(ISBLANK(BT3),"",BO122/BO114)</f>
        <v/>
      </c>
      <c r="BR122" s="245"/>
      <c r="BS122" s="146"/>
      <c r="BT122" s="160"/>
      <c r="BU122" s="153"/>
      <c r="BV122" s="244" t="str">
        <f>IF(ISBLANK(CA3),"",COUNTIF(BY12:BY112,"=20")+COUNTIF(BY12:BY112,"=30"))</f>
        <v/>
      </c>
      <c r="BW122" s="244"/>
      <c r="BX122" s="245" t="str">
        <f>IF(ISBLANK(CA3),"",BV122/BV114)</f>
        <v/>
      </c>
      <c r="BY122" s="245"/>
      <c r="BZ122" s="146"/>
      <c r="CA122" s="160"/>
      <c r="CB122" s="153"/>
      <c r="CC122" s="244" t="str">
        <f>IF(ISBLANK(CH3),"",COUNTIF(CF12:CF112,"=20")+COUNTIF(CF12:CF112,"=30"))</f>
        <v/>
      </c>
      <c r="CD122" s="244"/>
      <c r="CE122" s="245" t="str">
        <f>IF(ISBLANK(CH3),"",CC122/CC114)</f>
        <v/>
      </c>
      <c r="CF122" s="245"/>
      <c r="CG122" s="146"/>
      <c r="CH122" s="160"/>
      <c r="CI122" s="153"/>
      <c r="CJ122" s="244" t="str">
        <f>IF(ISBLANK(CO3),"",COUNTIF(CM12:CM112,"=20")+COUNTIF(CM12:CM112,"=30"))</f>
        <v/>
      </c>
      <c r="CK122" s="244"/>
      <c r="CL122" s="245" t="str">
        <f>IF(ISBLANK(CO3),"",CJ122/CJ114)</f>
        <v/>
      </c>
      <c r="CM122" s="245"/>
      <c r="CN122" s="146"/>
      <c r="CO122" s="160"/>
      <c r="CP122" s="153"/>
      <c r="CQ122" s="244" t="str">
        <f>IF(ISBLANK(CV3),"",COUNTIF(CT12:CT112,"=20")+COUNTIF(CT12:CT112,"=30"))</f>
        <v/>
      </c>
      <c r="CR122" s="244"/>
      <c r="CS122" s="245" t="str">
        <f>IF(ISBLANK(CV3),"",CQ122/CQ114)</f>
        <v/>
      </c>
      <c r="CT122" s="245"/>
      <c r="CU122" s="146"/>
      <c r="CV122" s="160"/>
      <c r="CW122" s="153"/>
      <c r="CX122" s="244" t="str">
        <f>IF(ISBLANK(DC3),"",COUNTIF(DA12:DA112,"=20")+COUNTIF(DA12:DA112,"=30"))</f>
        <v/>
      </c>
      <c r="CY122" s="244"/>
      <c r="CZ122" s="245" t="str">
        <f>IF(ISBLANK(DC3),"",CX122/CX114)</f>
        <v/>
      </c>
      <c r="DA122" s="245"/>
      <c r="DB122" s="146"/>
      <c r="DC122" s="160"/>
      <c r="DD122" s="153"/>
      <c r="DE122" s="244" t="str">
        <f>IF(ISBLANK(DJ3),"",COUNTIF(DH12:DH112,"=20")+COUNTIF(DH12:DH112,"=30"))</f>
        <v/>
      </c>
      <c r="DF122" s="244"/>
      <c r="DG122" s="245" t="str">
        <f>IF(ISBLANK(DJ3),"",DE122/DE114)</f>
        <v/>
      </c>
      <c r="DH122" s="245"/>
      <c r="DI122" s="146"/>
      <c r="DJ122" s="160"/>
      <c r="DK122" s="153"/>
      <c r="DL122" s="244" t="str">
        <f>IF(ISBLANK(DQ3),"",COUNTIF(DO12:DO112,"=20")+COUNTIF(DO12:DO112,"=30"))</f>
        <v/>
      </c>
      <c r="DM122" s="244"/>
      <c r="DN122" s="245" t="str">
        <f>IF(ISBLANK(DQ3),"",DL122/DL114)</f>
        <v/>
      </c>
      <c r="DO122" s="245"/>
      <c r="DP122" s="146"/>
      <c r="DQ122" s="160"/>
      <c r="DR122" s="153"/>
      <c r="DS122" s="244" t="str">
        <f>IF(ISBLANK(DX3),"",COUNTIF(DV12:DV112,"=20")+COUNTIF(DV12:DV112,"=30"))</f>
        <v/>
      </c>
      <c r="DT122" s="244"/>
      <c r="DU122" s="245" t="str">
        <f>IF(ISBLANK(DX3),"",DS122/DS114)</f>
        <v/>
      </c>
      <c r="DV122" s="245"/>
      <c r="DW122" s="146"/>
      <c r="DX122" s="160"/>
      <c r="DY122" s="153"/>
      <c r="DZ122" s="244" t="str">
        <f>IF(ISBLANK(EE3),"",COUNTIF(EC12:EC112,"=20")+COUNTIF(EC12:EC112,"=30"))</f>
        <v/>
      </c>
      <c r="EA122" s="244"/>
      <c r="EB122" s="245" t="str">
        <f>IF(ISBLANK(EE3),"",DZ122/DZ114)</f>
        <v/>
      </c>
      <c r="EC122" s="245"/>
      <c r="ED122" s="146"/>
      <c r="EE122" s="160"/>
      <c r="EF122" s="153"/>
      <c r="EG122" s="244" t="str">
        <f>IF(ISBLANK(EL3),"",COUNTIF(EJ12:EJ112,"=20")+COUNTIF(EJ12:EJ112,"=30"))</f>
        <v/>
      </c>
      <c r="EH122" s="244"/>
      <c r="EI122" s="245" t="str">
        <f>IF(ISBLANK(EL3),"",EG122/EG114)</f>
        <v/>
      </c>
      <c r="EJ122" s="245"/>
      <c r="EK122" s="146"/>
      <c r="EL122" s="160"/>
      <c r="EM122" s="153"/>
      <c r="EN122" s="244" t="str">
        <f>IF(ISBLANK(ES3),"",COUNTIF(EQ12:EQ112,"=20")+COUNTIF(EQ12:EQ112,"=30"))</f>
        <v/>
      </c>
      <c r="EO122" s="244"/>
      <c r="EP122" s="245" t="str">
        <f>IF(ISBLANK(ES3),"",EN122/EN114)</f>
        <v/>
      </c>
      <c r="EQ122" s="245"/>
      <c r="ER122" s="146"/>
      <c r="ES122" s="160"/>
      <c r="ET122" s="153"/>
      <c r="EU122" s="244" t="str">
        <f>IF(ISBLANK(EZ3),"",COUNTIF(EX12:EX112,"=20")+COUNTIF(EX12:EX112,"=30"))</f>
        <v/>
      </c>
      <c r="EV122" s="244"/>
      <c r="EW122" s="245" t="str">
        <f>IF(ISBLANK(EZ3),"",EU122/EU114)</f>
        <v/>
      </c>
      <c r="EX122" s="245"/>
      <c r="EY122" s="146"/>
      <c r="EZ122" s="160"/>
      <c r="FA122" s="153"/>
      <c r="FB122" s="244" t="str">
        <f>IF(ISBLANK(FG3),"",COUNTIF(FE12:FE112,"=20")+COUNTIF(FE12:FE112,"=30"))</f>
        <v/>
      </c>
      <c r="FC122" s="244"/>
      <c r="FD122" s="245" t="str">
        <f>IF(ISBLANK(FG3),"",FB122/FB114)</f>
        <v/>
      </c>
      <c r="FE122" s="245"/>
      <c r="FF122" s="146"/>
      <c r="FG122" s="160"/>
      <c r="FH122" s="153"/>
      <c r="FI122" s="244" t="str">
        <f>IF(ISBLANK(FN3),"",COUNTIF(FL12:FL112,"=20")+COUNTIF(FL12:FL112,"=30"))</f>
        <v/>
      </c>
      <c r="FJ122" s="244"/>
      <c r="FK122" s="245" t="str">
        <f>IF(ISBLANK(FN3),"",FI122/FI114)</f>
        <v/>
      </c>
      <c r="FL122" s="245"/>
      <c r="FM122" s="146"/>
      <c r="FN122" s="160"/>
      <c r="FO122" s="153"/>
      <c r="FP122" s="244" t="str">
        <f>IF(ISBLANK(FU3),"",COUNTIF(FS12:FS112,"=20")+COUNTIF(FS12:FS112,"=30"))</f>
        <v/>
      </c>
      <c r="FQ122" s="244"/>
      <c r="FR122" s="245" t="str">
        <f>IF(ISBLANK(FU3),"",FP122/FP114)</f>
        <v/>
      </c>
      <c r="FS122" s="245"/>
      <c r="FT122" s="146"/>
      <c r="FU122" s="160"/>
      <c r="FV122" s="153"/>
      <c r="FW122" s="244" t="str">
        <f>IF(ISBLANK(GB3),"",COUNTIF(FZ12:FZ112,"=20")+COUNTIF(FZ12:FZ112,"=30"))</f>
        <v/>
      </c>
      <c r="FX122" s="244"/>
      <c r="FY122" s="245" t="str">
        <f>IF(ISBLANK(GB3),"",FW122/FW114)</f>
        <v/>
      </c>
      <c r="FZ122" s="245"/>
      <c r="GA122" s="146"/>
      <c r="GB122" s="160"/>
      <c r="GC122" s="153"/>
      <c r="GD122" s="244" t="str">
        <f>IF(ISBLANK(GI3),"",COUNTIF(GG12:GG112,"=20")+COUNTIF(GG12:GG112,"=30"))</f>
        <v/>
      </c>
      <c r="GE122" s="244"/>
      <c r="GF122" s="245" t="str">
        <f>IF(ISBLANK(GI3),"",GD122/GD114)</f>
        <v/>
      </c>
      <c r="GG122" s="245"/>
      <c r="GH122" s="146"/>
      <c r="GI122" s="160"/>
      <c r="GJ122" s="153"/>
      <c r="GK122" s="244" t="str">
        <f>IF(ISBLANK(GP3),"",COUNTIF(GN12:GN112,"=20")+COUNTIF(GN12:GN112,"=30"))</f>
        <v/>
      </c>
      <c r="GL122" s="244"/>
      <c r="GM122" s="245" t="str">
        <f>IF(ISBLANK(GP3),"",GK122/GK114)</f>
        <v/>
      </c>
      <c r="GN122" s="245"/>
      <c r="GO122" s="146"/>
      <c r="GP122" s="160"/>
      <c r="GQ122" s="153"/>
      <c r="GR122" s="244" t="str">
        <f>IF(ISBLANK(GW3),"",COUNTIF(GU12:GU112,"=20")+COUNTIF(GU12:GU112,"=30"))</f>
        <v/>
      </c>
      <c r="GS122" s="244"/>
      <c r="GT122" s="245" t="str">
        <f>IF(ISBLANK(GW3),"",GR122/GR114)</f>
        <v/>
      </c>
      <c r="GU122" s="245"/>
      <c r="GV122" s="146"/>
      <c r="GW122" s="160"/>
      <c r="GX122" s="153"/>
      <c r="GY122" s="244" t="str">
        <f>IF(ISBLANK(HD3),"",COUNTIF(HB12:HB112,"=20")+COUNTIF(HB12:HB112,"=30"))</f>
        <v/>
      </c>
      <c r="GZ122" s="244"/>
      <c r="HA122" s="245" t="str">
        <f>IF(ISBLANK(HD3),"",GY122/GY114)</f>
        <v/>
      </c>
      <c r="HB122" s="245"/>
      <c r="HC122" s="146"/>
      <c r="HD122" s="160"/>
      <c r="HE122" s="153"/>
      <c r="HF122" s="244" t="str">
        <f>IF(ISBLANK(HK3),"",COUNTIF(HI12:HI112,"=20")+COUNTIF(HI12:HI112,"=30"))</f>
        <v/>
      </c>
      <c r="HG122" s="244"/>
      <c r="HH122" s="245" t="str">
        <f>IF(ISBLANK(HK3),"",HF122/HF114)</f>
        <v/>
      </c>
      <c r="HI122" s="245"/>
      <c r="HJ122" s="146"/>
      <c r="HK122" s="160"/>
      <c r="HL122" s="153"/>
      <c r="HM122" s="244" t="str">
        <f>IF(ISBLANK(HR3),"",COUNTIF(HP12:HP112,"=20")+COUNTIF(HP12:HP112,"=30"))</f>
        <v/>
      </c>
      <c r="HN122" s="244"/>
      <c r="HO122" s="245" t="str">
        <f>IF(ISBLANK(HR3),"",HM122/HM114)</f>
        <v/>
      </c>
      <c r="HP122" s="245"/>
      <c r="HQ122" s="146"/>
      <c r="HR122" s="160"/>
      <c r="HS122" s="153"/>
      <c r="HT122" s="244" t="str">
        <f>IF(ISBLANK(HY3),"",COUNTIF(HW12:HW112,"=20")+COUNTIF(HW12:HW112,"=30"))</f>
        <v/>
      </c>
      <c r="HU122" s="244"/>
      <c r="HV122" s="245" t="str">
        <f>IF(ISBLANK(HY3),"",HT122/HT114)</f>
        <v/>
      </c>
      <c r="HW122" s="245"/>
      <c r="HX122" s="146"/>
      <c r="HY122" s="160"/>
      <c r="HZ122" s="153"/>
      <c r="IA122" s="244" t="str">
        <f>IF(ISBLANK(IF3),"",COUNTIF(ID12:ID112,"=20")+COUNTIF(ID12:ID112,"=30"))</f>
        <v/>
      </c>
      <c r="IB122" s="244"/>
      <c r="IC122" s="245" t="str">
        <f>IF(ISBLANK(IF3),"",IA122/IA114)</f>
        <v/>
      </c>
      <c r="ID122" s="245"/>
      <c r="IE122" s="146"/>
      <c r="IF122" s="160"/>
      <c r="IG122" s="153"/>
      <c r="IH122" s="244" t="str">
        <f>IF(ISBLANK(IM3),"",COUNTIF(IK12:IK112,"=20")+COUNTIF(IK12:IK112,"=30"))</f>
        <v/>
      </c>
      <c r="II122" s="244"/>
      <c r="IJ122" s="245" t="str">
        <f>IF(ISBLANK(IM3),"",IH122/IH114)</f>
        <v/>
      </c>
      <c r="IK122" s="245"/>
      <c r="IL122" s="146"/>
      <c r="IM122" s="160"/>
      <c r="IN122" s="153"/>
      <c r="IO122" s="244" t="str">
        <f>IF(ISBLANK(IT3),"",COUNTIF(IR12:IR112,"=20")+COUNTIF(IR12:IR112,"=30"))</f>
        <v/>
      </c>
      <c r="IP122" s="244"/>
      <c r="IQ122" s="245" t="str">
        <f>IF(ISBLANK(IT3),"",IO122/IO114)</f>
        <v/>
      </c>
      <c r="IR122" s="245"/>
      <c r="IS122" s="146"/>
      <c r="IT122" s="160"/>
      <c r="IU122" s="153"/>
      <c r="IV122" s="244" t="str">
        <f>IF(ISBLANK(JA3),"",COUNTIF(IY12:IY112,"=20")+COUNTIF(IY12:IY112,"=30"))</f>
        <v/>
      </c>
      <c r="IW122" s="244"/>
      <c r="IX122" s="245" t="str">
        <f>IF(ISBLANK(JA3),"",IV122/IV114)</f>
        <v/>
      </c>
      <c r="IY122" s="245"/>
      <c r="IZ122" s="146"/>
      <c r="JA122" s="160"/>
      <c r="JB122" s="153"/>
      <c r="JC122" s="244" t="str">
        <f>IF(ISBLANK(JH3),"",COUNTIF(JF12:JF112,"=20")+COUNTIF(JF12:JF112,"=30"))</f>
        <v/>
      </c>
      <c r="JD122" s="244"/>
      <c r="JE122" s="245" t="str">
        <f>IF(ISBLANK(JH3),"",JC122/JC114)</f>
        <v/>
      </c>
      <c r="JF122" s="245"/>
      <c r="JG122" s="146"/>
      <c r="JH122" s="160"/>
      <c r="JI122" s="153"/>
      <c r="JJ122" s="244" t="str">
        <f>IF(ISBLANK(JO3),"",COUNTIF(JM12:JM112,"=20")+COUNTIF(JM12:JM112,"=30"))</f>
        <v/>
      </c>
      <c r="JK122" s="244"/>
      <c r="JL122" s="245" t="str">
        <f>IF(ISBLANK(JO3),"",JJ122/JJ114)</f>
        <v/>
      </c>
      <c r="JM122" s="245"/>
      <c r="JN122" s="146"/>
      <c r="JO122" s="160"/>
      <c r="JP122" s="153"/>
      <c r="JQ122" s="244" t="str">
        <f>IF(ISBLANK(JV3),"",COUNTIF(JT12:JT112,"=20")+COUNTIF(JT12:JT112,"=30"))</f>
        <v/>
      </c>
      <c r="JR122" s="244"/>
      <c r="JS122" s="245" t="str">
        <f>IF(ISBLANK(JV3),"",JQ122/JQ114)</f>
        <v/>
      </c>
      <c r="JT122" s="245"/>
      <c r="JU122" s="146"/>
      <c r="JV122" s="160"/>
      <c r="JW122" s="153"/>
      <c r="JX122" s="244" t="str">
        <f>IF(ISBLANK(KC3),"",COUNTIF(KA12:KA112,"=20")+COUNTIF(KA12:KA112,"=30"))</f>
        <v/>
      </c>
      <c r="JY122" s="244"/>
      <c r="JZ122" s="245" t="str">
        <f>IF(ISBLANK(KC3),"",JX122/JX114)</f>
        <v/>
      </c>
      <c r="KA122" s="245"/>
      <c r="KB122" s="146"/>
      <c r="KC122" s="160"/>
      <c r="KD122" s="153"/>
      <c r="KE122" s="244" t="str">
        <f>IF(ISBLANK(KJ3),"",COUNTIF(KH12:KH112,"=20")+COUNTIF(KH12:KH112,"=30"))</f>
        <v/>
      </c>
      <c r="KF122" s="244"/>
      <c r="KG122" s="245" t="str">
        <f>IF(ISBLANK(KJ3),"",KE122/KE114)</f>
        <v/>
      </c>
      <c r="KH122" s="245"/>
      <c r="KI122" s="146"/>
      <c r="KJ122" s="160"/>
      <c r="KK122" s="153"/>
      <c r="KL122" s="244" t="str">
        <f>IF(ISBLANK(KQ3),"",COUNTIF(KO12:KO112,"=20")+COUNTIF(KO12:KO112,"=30"))</f>
        <v/>
      </c>
      <c r="KM122" s="244"/>
      <c r="KN122" s="245" t="str">
        <f>IF(ISBLANK(KQ3),"",KL122/KL114)</f>
        <v/>
      </c>
      <c r="KO122" s="245"/>
      <c r="KP122" s="146"/>
      <c r="KQ122" s="160"/>
      <c r="KR122" s="153"/>
      <c r="KS122" s="244" t="str">
        <f>IF(ISBLANK(KX3),"",COUNTIF(KV12:KV112,"=20")+COUNTIF(KV12:KV112,"=30"))</f>
        <v/>
      </c>
      <c r="KT122" s="244"/>
      <c r="KU122" s="245" t="str">
        <f>IF(ISBLANK(KX3),"",KS122/KS114)</f>
        <v/>
      </c>
      <c r="KV122" s="245"/>
      <c r="KW122" s="146"/>
      <c r="KX122" s="160"/>
      <c r="KY122" s="154"/>
      <c r="KZ122" s="244" t="str">
        <f>IF(ISBLANK(LE3),"",COUNTIF(LC12:LC112,"=20")+COUNTIF(LC12:LC112,"=30"))</f>
        <v/>
      </c>
      <c r="LA122" s="244"/>
      <c r="LB122" s="245" t="str">
        <f>IF(ISBLANK(LE3),"",KZ122/KZ114)</f>
        <v/>
      </c>
      <c r="LC122" s="245"/>
      <c r="LD122" s="146"/>
      <c r="LE122" s="160"/>
      <c r="LF122" s="153"/>
      <c r="LG122" s="244" t="str">
        <f>IF(ISBLANK(LL3),"",COUNTIF(LJ12:LJ112,"=20")+COUNTIF(LJ12:LJ112,"=30"))</f>
        <v/>
      </c>
      <c r="LH122" s="244"/>
      <c r="LI122" s="245" t="str">
        <f>IF(ISBLANK(LL3),"",LG122/LG114)</f>
        <v/>
      </c>
      <c r="LJ122" s="245"/>
      <c r="LK122" s="146"/>
      <c r="LL122" s="160"/>
      <c r="LM122" s="153"/>
      <c r="LN122" s="244" t="str">
        <f>IF(ISBLANK(LS3),"",COUNTIF(LQ12:LQ112,"=20")+COUNTIF(LQ12:LQ112,"=30"))</f>
        <v/>
      </c>
      <c r="LO122" s="244"/>
      <c r="LP122" s="245" t="str">
        <f>IF(ISBLANK(LS3),"",LN122/LN114)</f>
        <v/>
      </c>
      <c r="LQ122" s="245"/>
      <c r="LR122" s="146"/>
      <c r="LS122" s="160"/>
      <c r="LT122" s="153"/>
      <c r="LU122" s="244" t="str">
        <f>IF(ISBLANK(LZ3),"",COUNTIF(LX12:LX112,"=20")+COUNTIF(LX12:LX112,"=30"))</f>
        <v/>
      </c>
      <c r="LV122" s="244"/>
      <c r="LW122" s="245" t="str">
        <f>IF(ISBLANK(LZ3),"",LU122/LU114)</f>
        <v/>
      </c>
      <c r="LX122" s="245"/>
      <c r="LY122" s="146"/>
      <c r="LZ122" s="160"/>
      <c r="MA122" s="153"/>
      <c r="MB122" s="244" t="str">
        <f>IF(ISBLANK(MG3),"",COUNTIF(ME12:ME112,"=20")+COUNTIF(ME12:ME112,"=30"))</f>
        <v/>
      </c>
      <c r="MC122" s="244"/>
      <c r="MD122" s="245" t="str">
        <f>IF(ISBLANK(MG3),"",MB122/MB114)</f>
        <v/>
      </c>
      <c r="ME122" s="245"/>
      <c r="MF122" s="146"/>
      <c r="MG122" s="160"/>
      <c r="MH122" s="153"/>
      <c r="MI122" s="244" t="str">
        <f>IF(ISBLANK(MN3),"",COUNTIF(ML12:ML112,"=20")+COUNTIF(ML12:ML112,"=30"))</f>
        <v/>
      </c>
      <c r="MJ122" s="244"/>
      <c r="MK122" s="245" t="str">
        <f>IF(ISBLANK(MN3),"",MI122/MI114)</f>
        <v/>
      </c>
      <c r="ML122" s="245"/>
      <c r="MM122" s="146"/>
      <c r="MN122" s="160"/>
      <c r="MO122" s="153"/>
      <c r="MP122" s="244" t="str">
        <f>IF(ISBLANK(MU3),"",COUNTIF(MS12:MS112,"=20")+COUNTIF(MS12:MS112,"=30"))</f>
        <v/>
      </c>
      <c r="MQ122" s="244"/>
      <c r="MR122" s="245" t="str">
        <f>IF(ISBLANK(MU3),"",MP122/MP114)</f>
        <v/>
      </c>
      <c r="MS122" s="245"/>
      <c r="MT122" s="146"/>
      <c r="MU122" s="160"/>
      <c r="MV122" s="153"/>
      <c r="MW122" s="244" t="str">
        <f>IF(ISBLANK(NB3),"",COUNTIF(MZ12:MZ112,"=20")+COUNTIF(MZ12:MZ112,"=30"))</f>
        <v/>
      </c>
      <c r="MX122" s="244"/>
      <c r="MY122" s="245" t="str">
        <f>IF(ISBLANK(NB3),"",MW122/MW114)</f>
        <v/>
      </c>
      <c r="MZ122" s="245"/>
      <c r="NA122" s="146"/>
      <c r="NB122" s="160"/>
      <c r="NC122" s="153"/>
      <c r="ND122" s="244" t="str">
        <f>IF(ISBLANK(NI3),"",COUNTIF(NG12:NG112,"=20")+COUNTIF(NG12:NG112,"=30"))</f>
        <v/>
      </c>
      <c r="NE122" s="244"/>
      <c r="NF122" s="245" t="str">
        <f>IF(ISBLANK(NI3),"",ND122/ND114)</f>
        <v/>
      </c>
      <c r="NG122" s="245"/>
      <c r="NH122" s="146"/>
      <c r="NI122" s="160"/>
      <c r="NJ122" s="153"/>
      <c r="NK122" s="244" t="str">
        <f>IF(ISBLANK(NP3),"",COUNTIF(NN12:NN112,"=20")+COUNTIF(NN12:NN112,"=30"))</f>
        <v/>
      </c>
      <c r="NL122" s="244"/>
      <c r="NM122" s="245" t="str">
        <f>IF(ISBLANK(NP3),"",NK122/NK114)</f>
        <v/>
      </c>
      <c r="NN122" s="245"/>
      <c r="NO122" s="146"/>
      <c r="NP122" s="160"/>
      <c r="NQ122" s="153"/>
      <c r="NR122" s="244" t="str">
        <f>IF(ISBLANK(NW3),"",COUNTIF(NU12:NU112,"=20")+COUNTIF(NU12:NU112,"=30"))</f>
        <v/>
      </c>
      <c r="NS122" s="244"/>
      <c r="NT122" s="245" t="str">
        <f>IF(ISBLANK(NW3),"",NR122/NR114)</f>
        <v/>
      </c>
      <c r="NU122" s="245"/>
      <c r="NV122" s="146"/>
      <c r="NW122" s="160"/>
      <c r="NX122" s="153"/>
      <c r="NY122" s="244" t="str">
        <f>IF(ISBLANK(OD3),"",COUNTIF(OB12:OB112,"=20")+COUNTIF(OB12:OB112,"=30"))</f>
        <v/>
      </c>
      <c r="NZ122" s="244"/>
      <c r="OA122" s="245" t="str">
        <f>IF(ISBLANK(OD3),"",NY122/NY114)</f>
        <v/>
      </c>
      <c r="OB122" s="245"/>
      <c r="OC122" s="146"/>
      <c r="OD122" s="160"/>
      <c r="OE122" s="153"/>
      <c r="OF122" s="244" t="str">
        <f>IF(ISBLANK(OK3),"",COUNTIF(OI12:OI112,"=20")+COUNTIF(OI12:OI112,"=30"))</f>
        <v/>
      </c>
      <c r="OG122" s="244"/>
      <c r="OH122" s="245" t="str">
        <f>IF(ISBLANK(OK3),"",OF122/OF114)</f>
        <v/>
      </c>
      <c r="OI122" s="245"/>
      <c r="OJ122" s="146"/>
      <c r="OK122" s="160"/>
      <c r="OL122" s="153"/>
      <c r="OM122" s="244" t="str">
        <f>IF(ISBLANK(OR3),"",COUNTIF(OP12:OP112,"=20")+COUNTIF(OP12:OP112,"=30"))</f>
        <v/>
      </c>
      <c r="ON122" s="244"/>
      <c r="OO122" s="245" t="str">
        <f>IF(ISBLANK(OR3),"",OM122/OM114)</f>
        <v/>
      </c>
      <c r="OP122" s="245"/>
      <c r="OQ122" s="146"/>
      <c r="OR122" s="160"/>
      <c r="OS122" s="153"/>
      <c r="OT122" s="244" t="str">
        <f>IF(ISBLANK(OY3),"",COUNTIF(OW12:OW112,"=20")+COUNTIF(OW12:OW112,"=30"))</f>
        <v/>
      </c>
      <c r="OU122" s="244"/>
      <c r="OV122" s="245" t="str">
        <f>IF(ISBLANK(OY3),"",OT122/OT114)</f>
        <v/>
      </c>
      <c r="OW122" s="245"/>
      <c r="OX122" s="146"/>
      <c r="OY122" s="160"/>
      <c r="OZ122" s="153"/>
      <c r="PA122" s="244" t="str">
        <f>IF(ISBLANK(PF3),"",COUNTIF(PD12:PD112,"=20")+COUNTIF(PD12:PD112,"=30"))</f>
        <v/>
      </c>
      <c r="PB122" s="244"/>
      <c r="PC122" s="245" t="str">
        <f>IF(ISBLANK(PF3),"",PA122/PA114)</f>
        <v/>
      </c>
      <c r="PD122" s="245"/>
      <c r="PE122" s="146"/>
      <c r="PF122" s="160"/>
      <c r="PG122" s="153"/>
      <c r="PH122" s="244" t="str">
        <f>IF(ISBLANK(PM3),"",COUNTIF(PK12:PK112,"=20")+COUNTIF(PK12:PK112,"=30"))</f>
        <v/>
      </c>
      <c r="PI122" s="244"/>
      <c r="PJ122" s="245" t="str">
        <f>IF(ISBLANK(PM3),"",PH122/PH114)</f>
        <v/>
      </c>
      <c r="PK122" s="245"/>
      <c r="PL122" s="146"/>
      <c r="PM122" s="160"/>
      <c r="PN122" s="153"/>
      <c r="PO122" s="244" t="str">
        <f>IF(ISBLANK(PT3),"",COUNTIF(PR12:PR112,"=20")+COUNTIF(PR12:PR112,"=30"))</f>
        <v/>
      </c>
      <c r="PP122" s="244"/>
      <c r="PQ122" s="245" t="str">
        <f>IF(ISBLANK(PT3),"",PO122/PO114)</f>
        <v/>
      </c>
      <c r="PR122" s="245"/>
      <c r="PS122" s="146"/>
      <c r="PT122" s="160"/>
      <c r="PU122" s="153"/>
      <c r="PV122" s="244" t="str">
        <f>IF(ISBLANK(QA3),"",COUNTIF(PY12:PY112,"=20")+COUNTIF(PY12:PY112,"=30"))</f>
        <v/>
      </c>
      <c r="PW122" s="244"/>
      <c r="PX122" s="245" t="str">
        <f>IF(ISBLANK(QA3),"",PV122/PV114)</f>
        <v/>
      </c>
      <c r="PY122" s="245"/>
      <c r="PZ122" s="146"/>
      <c r="QA122" s="160"/>
      <c r="QB122" s="153"/>
      <c r="QC122" s="244" t="str">
        <f>IF(ISBLANK(QH3),"",COUNTIF(QF12:QF112,"=20")+COUNTIF(QF12:QF112,"=30"))</f>
        <v/>
      </c>
      <c r="QD122" s="244"/>
      <c r="QE122" s="245" t="str">
        <f>IF(ISBLANK(QH3),"",QC122/QC114)</f>
        <v/>
      </c>
      <c r="QF122" s="245"/>
      <c r="QG122" s="146"/>
      <c r="QH122" s="160"/>
      <c r="QI122" s="135"/>
      <c r="QJ122" s="135"/>
    </row>
    <row r="123" spans="1:452" ht="15" customHeight="1" x14ac:dyDescent="0.2">
      <c r="A123" s="292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41" t="str">
        <f>IF(ISBLANK(G6),"",G6)</f>
        <v>Salah</v>
      </c>
      <c r="H123" s="241"/>
      <c r="I123" s="242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41" t="str">
        <f>IF(ISBLANK(N6),"",N6)</f>
        <v>Salah</v>
      </c>
      <c r="O123" s="241"/>
      <c r="P123" s="242"/>
      <c r="Q123" s="153"/>
      <c r="R123" s="158"/>
      <c r="S123" s="161" t="str">
        <f>IF(ISBLANK(U6),"",COUNTIF(Tipy!$T$6:$T$106,Výsledky!U123))</f>
        <v/>
      </c>
      <c r="T123" s="159" t="str">
        <f>IF(ISBLANK(U6),"",S123/R114)</f>
        <v/>
      </c>
      <c r="U123" s="241" t="str">
        <f>IF(ISBLANK(U6),"",U6)</f>
        <v/>
      </c>
      <c r="V123" s="241"/>
      <c r="W123" s="242"/>
      <c r="X123" s="153"/>
      <c r="Y123" s="158"/>
      <c r="Z123" s="161" t="str">
        <f>IF(ISBLANK(AB6),"",COUNTIF(Tipy!$Z$6:$Z$106,Výsledky!AB123))</f>
        <v/>
      </c>
      <c r="AA123" s="159" t="str">
        <f>IF(ISBLANK(AB6),"",Z123/Y114)</f>
        <v/>
      </c>
      <c r="AB123" s="241" t="str">
        <f>IF(ISBLANK(AB6),"",AB6)</f>
        <v/>
      </c>
      <c r="AC123" s="241"/>
      <c r="AD123" s="242"/>
      <c r="AE123" s="153"/>
      <c r="AF123" s="158"/>
      <c r="AG123" s="161" t="str">
        <f>IF(ISBLANK(AI6),"",COUNTIF(Tipy!$AF$6:$AF$106,Výsledky!AI123))</f>
        <v/>
      </c>
      <c r="AH123" s="159" t="str">
        <f>IF(ISBLANK(AI6),"",AG123/AF114)</f>
        <v/>
      </c>
      <c r="AI123" s="241" t="str">
        <f>IF(ISBLANK(AI6),"",AI6)</f>
        <v/>
      </c>
      <c r="AJ123" s="241"/>
      <c r="AK123" s="242"/>
      <c r="AL123" s="153"/>
      <c r="AM123" s="158"/>
      <c r="AN123" s="161" t="str">
        <f>IF(ISBLANK(AP6),"",COUNTIF(Tipy!$AL$6:$AL$106,Výsledky!AP123))</f>
        <v/>
      </c>
      <c r="AO123" s="159" t="str">
        <f>IF(ISBLANK(AP6),"",AN123/AM114)</f>
        <v/>
      </c>
      <c r="AP123" s="241" t="str">
        <f>IF(ISBLANK(AP6),"",AP6)</f>
        <v/>
      </c>
      <c r="AQ123" s="241"/>
      <c r="AR123" s="242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41" t="str">
        <f>IF(ISBLANK(AW6),"",AW6)</f>
        <v/>
      </c>
      <c r="AX123" s="241"/>
      <c r="AY123" s="242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41" t="str">
        <f>IF(ISBLANK(BD6),"",BD6)</f>
        <v/>
      </c>
      <c r="BE123" s="241"/>
      <c r="BF123" s="242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41" t="str">
        <f>IF(ISBLANK(BK6),"",BK6)</f>
        <v/>
      </c>
      <c r="BL123" s="241"/>
      <c r="BM123" s="242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41" t="str">
        <f>IF(ISBLANK(BR6),"",BR6)</f>
        <v/>
      </c>
      <c r="BS123" s="241"/>
      <c r="BT123" s="242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41" t="str">
        <f>IF(ISBLANK(BY6),"",BY6)</f>
        <v/>
      </c>
      <c r="BZ123" s="241"/>
      <c r="CA123" s="242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41" t="str">
        <f>IF(ISBLANK(CF6),"",CF6)</f>
        <v/>
      </c>
      <c r="CG123" s="241"/>
      <c r="CH123" s="242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41" t="str">
        <f>IF(ISBLANK(CM6),"",CM6)</f>
        <v/>
      </c>
      <c r="CN123" s="241"/>
      <c r="CO123" s="242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41" t="str">
        <f>IF(ISBLANK(CT6),"",CT6)</f>
        <v/>
      </c>
      <c r="CU123" s="241"/>
      <c r="CV123" s="242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41" t="str">
        <f>IF(ISBLANK(DA6),"",DA6)</f>
        <v/>
      </c>
      <c r="DB123" s="241"/>
      <c r="DC123" s="242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41" t="str">
        <f>IF(ISBLANK(DH6),"",DH6)</f>
        <v/>
      </c>
      <c r="DI123" s="241"/>
      <c r="DJ123" s="242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41" t="str">
        <f>IF(ISBLANK(DO6),"",DO6)</f>
        <v/>
      </c>
      <c r="DP123" s="241"/>
      <c r="DQ123" s="242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41" t="str">
        <f>IF(ISBLANK(DV6),"",DV6)</f>
        <v/>
      </c>
      <c r="DW123" s="241"/>
      <c r="DX123" s="242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41" t="str">
        <f>IF(ISBLANK(EC6),"",EC6)</f>
        <v/>
      </c>
      <c r="ED123" s="241"/>
      <c r="EE123" s="242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41" t="str">
        <f>IF(ISBLANK(EJ6),"",EJ6)</f>
        <v/>
      </c>
      <c r="EK123" s="241"/>
      <c r="EL123" s="242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41" t="str">
        <f>IF(ISBLANK(EQ6),"",EQ6)</f>
        <v/>
      </c>
      <c r="ER123" s="241"/>
      <c r="ES123" s="242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41" t="str">
        <f>IF(ISBLANK(EX6),"",EX6)</f>
        <v/>
      </c>
      <c r="EY123" s="241"/>
      <c r="EZ123" s="242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41" t="str">
        <f>IF(ISBLANK(FE6),"",FE6)</f>
        <v/>
      </c>
      <c r="FF123" s="241"/>
      <c r="FG123" s="242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41" t="str">
        <f>IF(ISBLANK(FL6),"",FL6)</f>
        <v/>
      </c>
      <c r="FM123" s="241"/>
      <c r="FN123" s="242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41" t="str">
        <f>IF(ISBLANK(FS6),"",FS6)</f>
        <v/>
      </c>
      <c r="FT123" s="241"/>
      <c r="FU123" s="242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41" t="str">
        <f>IF(ISBLANK(FZ6),"",FZ6)</f>
        <v/>
      </c>
      <c r="GA123" s="241"/>
      <c r="GB123" s="242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41" t="str">
        <f>IF(ISBLANK(GG6),"",GG6)</f>
        <v/>
      </c>
      <c r="GH123" s="241"/>
      <c r="GI123" s="242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41" t="str">
        <f>IF(ISBLANK(GN6),"",GN6)</f>
        <v/>
      </c>
      <c r="GO123" s="241"/>
      <c r="GP123" s="242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41" t="str">
        <f>IF(ISBLANK(GU6),"",GU6)</f>
        <v/>
      </c>
      <c r="GV123" s="241"/>
      <c r="GW123" s="242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41" t="str">
        <f>IF(ISBLANK(HB6),"",HB6)</f>
        <v/>
      </c>
      <c r="HC123" s="241"/>
      <c r="HD123" s="242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41" t="str">
        <f>IF(ISBLANK(HI6),"",HI6)</f>
        <v/>
      </c>
      <c r="HJ123" s="241"/>
      <c r="HK123" s="242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41" t="str">
        <f>IF(ISBLANK(HP6),"",HP6)</f>
        <v/>
      </c>
      <c r="HQ123" s="241"/>
      <c r="HR123" s="242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41" t="str">
        <f>IF(ISBLANK(HW6),"",HW6)</f>
        <v/>
      </c>
      <c r="HX123" s="241"/>
      <c r="HY123" s="242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41" t="str">
        <f>IF(ISBLANK(ID6),"",ID6)</f>
        <v/>
      </c>
      <c r="IE123" s="241"/>
      <c r="IF123" s="242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41" t="str">
        <f>IF(ISBLANK(IK6),"",IK6)</f>
        <v/>
      </c>
      <c r="IL123" s="241"/>
      <c r="IM123" s="242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41" t="str">
        <f>IF(ISBLANK(IR6),"",IR6)</f>
        <v/>
      </c>
      <c r="IS123" s="241"/>
      <c r="IT123" s="242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41" t="str">
        <f>IF(ISBLANK(IY6),"",IY6)</f>
        <v/>
      </c>
      <c r="IZ123" s="241"/>
      <c r="JA123" s="242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41" t="str">
        <f>IF(ISBLANK(JF6),"",JF6)</f>
        <v/>
      </c>
      <c r="JG123" s="241"/>
      <c r="JH123" s="242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41" t="str">
        <f>IF(ISBLANK(JM6),"",JM6)</f>
        <v/>
      </c>
      <c r="JN123" s="241"/>
      <c r="JO123" s="242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41" t="str">
        <f>IF(ISBLANK(JT6),"",JT6)</f>
        <v/>
      </c>
      <c r="JU123" s="241"/>
      <c r="JV123" s="242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41" t="str">
        <f>IF(ISBLANK(KA6),"",KA6)</f>
        <v/>
      </c>
      <c r="KB123" s="241"/>
      <c r="KC123" s="242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41" t="str">
        <f>IF(ISBLANK(KH6),"",KH6)</f>
        <v/>
      </c>
      <c r="KI123" s="241"/>
      <c r="KJ123" s="242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41" t="str">
        <f>IF(ISBLANK(KO6),"",KO6)</f>
        <v/>
      </c>
      <c r="KP123" s="241"/>
      <c r="KQ123" s="242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41" t="str">
        <f>IF(ISBLANK(KV6),"",KV6)</f>
        <v/>
      </c>
      <c r="KW123" s="241"/>
      <c r="KX123" s="242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41" t="str">
        <f>IF(ISBLANK(LC6),"",LC6)</f>
        <v/>
      </c>
      <c r="LD123" s="241"/>
      <c r="LE123" s="242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41" t="str">
        <f>IF(ISBLANK(LJ6),"",LJ6)</f>
        <v/>
      </c>
      <c r="LK123" s="241"/>
      <c r="LL123" s="242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41" t="str">
        <f>IF(ISBLANK(LQ6),"",LQ6)</f>
        <v/>
      </c>
      <c r="LR123" s="241"/>
      <c r="LS123" s="242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41" t="str">
        <f>IF(ISBLANK(LX6),"",LX6)</f>
        <v/>
      </c>
      <c r="LY123" s="241"/>
      <c r="LZ123" s="242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41" t="str">
        <f>IF(ISBLANK(ME6),"",ME6)</f>
        <v/>
      </c>
      <c r="MF123" s="241"/>
      <c r="MG123" s="242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41" t="str">
        <f>IF(ISBLANK(ML6),"",ML6)</f>
        <v/>
      </c>
      <c r="MM123" s="241"/>
      <c r="MN123" s="242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41" t="str">
        <f>IF(ISBLANK(MS6),"",MS6)</f>
        <v/>
      </c>
      <c r="MT123" s="241"/>
      <c r="MU123" s="242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41" t="str">
        <f>IF(ISBLANK(MZ6),"",MZ6)</f>
        <v/>
      </c>
      <c r="NA123" s="241"/>
      <c r="NB123" s="242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41" t="str">
        <f>IF(ISBLANK(NG6),"",NG6)</f>
        <v/>
      </c>
      <c r="NH123" s="241"/>
      <c r="NI123" s="242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41" t="str">
        <f>IF(ISBLANK(NN6),"",NN6)</f>
        <v/>
      </c>
      <c r="NO123" s="241"/>
      <c r="NP123" s="242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41" t="str">
        <f>IF(ISBLANK(NU6),"",NU6)</f>
        <v/>
      </c>
      <c r="NV123" s="241"/>
      <c r="NW123" s="242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41" t="str">
        <f>IF(ISBLANK(OB6),"",OB6)</f>
        <v/>
      </c>
      <c r="OC123" s="241"/>
      <c r="OD123" s="242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41" t="str">
        <f>IF(ISBLANK(OI6),"",OI6)</f>
        <v/>
      </c>
      <c r="OJ123" s="241"/>
      <c r="OK123" s="242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41" t="str">
        <f>IF(ISBLANK(OP6),"",OP6)</f>
        <v/>
      </c>
      <c r="OQ123" s="241"/>
      <c r="OR123" s="242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41" t="str">
        <f>IF(ISBLANK(OW6),"",OW6)</f>
        <v/>
      </c>
      <c r="OX123" s="241"/>
      <c r="OY123" s="242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41" t="str">
        <f>IF(ISBLANK(PD6),"",PD6)</f>
        <v/>
      </c>
      <c r="PE123" s="241"/>
      <c r="PF123" s="242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41" t="str">
        <f>IF(ISBLANK(PK6),"",PK6)</f>
        <v/>
      </c>
      <c r="PL123" s="241"/>
      <c r="PM123" s="242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41" t="str">
        <f>IF(ISBLANK(PR6),"",PR6)</f>
        <v/>
      </c>
      <c r="PS123" s="241"/>
      <c r="PT123" s="242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41" t="str">
        <f>IF(ISBLANK(PY6),"",PY6)</f>
        <v/>
      </c>
      <c r="PZ123" s="241"/>
      <c r="QA123" s="242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41" t="str">
        <f>IF(ISBLANK(QF6),"",QF6)</f>
        <v/>
      </c>
      <c r="QG123" s="241"/>
      <c r="QH123" s="242"/>
      <c r="QI123" s="135"/>
      <c r="QJ123" s="135"/>
    </row>
    <row r="124" spans="1:452" ht="15" customHeight="1" x14ac:dyDescent="0.2">
      <c r="A124" s="292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41" t="str">
        <f>IF(ISBLANK(G7),"",G7)</f>
        <v/>
      </c>
      <c r="H124" s="241"/>
      <c r="I124" s="242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41" t="str">
        <f>IF(ISBLANK(N7),"",N7)</f>
        <v>Nunez</v>
      </c>
      <c r="O124" s="241"/>
      <c r="P124" s="242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41" t="str">
        <f>IF(ISBLANK(U7),"",U7)</f>
        <v/>
      </c>
      <c r="V124" s="241"/>
      <c r="W124" s="242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41" t="str">
        <f>IF(ISBLANK(AB7),"",AB7)</f>
        <v/>
      </c>
      <c r="AC124" s="241"/>
      <c r="AD124" s="242"/>
      <c r="AE124" s="153"/>
      <c r="AF124" s="158"/>
      <c r="AG124" s="161" t="str">
        <f>IF(ISBLANK(AI7),"",COUNTIF(Tipy!$AF$6:$AF$106,Výsledky!AI124))</f>
        <v/>
      </c>
      <c r="AH124" s="159" t="str">
        <f>IF(ISBLANK(AI7),"",AG124/AF114)</f>
        <v/>
      </c>
      <c r="AI124" s="241" t="str">
        <f>IF(ISBLANK(AI7),"",AI7)</f>
        <v/>
      </c>
      <c r="AJ124" s="241"/>
      <c r="AK124" s="242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41" t="str">
        <f>IF(ISBLANK(AP7),"",AP7)</f>
        <v/>
      </c>
      <c r="AQ124" s="241"/>
      <c r="AR124" s="242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41" t="str">
        <f>IF(ISBLANK(AW7),"",AW7)</f>
        <v/>
      </c>
      <c r="AX124" s="241"/>
      <c r="AY124" s="242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41" t="str">
        <f>IF(ISBLANK(BD7),"",BD7)</f>
        <v/>
      </c>
      <c r="BE124" s="241"/>
      <c r="BF124" s="242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41" t="str">
        <f>IF(ISBLANK(BK7),"",BK7)</f>
        <v/>
      </c>
      <c r="BL124" s="241"/>
      <c r="BM124" s="242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41" t="str">
        <f>IF(ISBLANK(BR7),"",BR7)</f>
        <v/>
      </c>
      <c r="BS124" s="241"/>
      <c r="BT124" s="242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41" t="str">
        <f>IF(ISBLANK(BY7),"",BY7)</f>
        <v/>
      </c>
      <c r="BZ124" s="241"/>
      <c r="CA124" s="242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41" t="str">
        <f>IF(ISBLANK(CF7),"",CF7)</f>
        <v/>
      </c>
      <c r="CG124" s="241"/>
      <c r="CH124" s="242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41" t="str">
        <f>IF(ISBLANK(CM7),"",CM7)</f>
        <v/>
      </c>
      <c r="CN124" s="241"/>
      <c r="CO124" s="242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41" t="str">
        <f>IF(ISBLANK(CT7),"",CT7)</f>
        <v/>
      </c>
      <c r="CU124" s="241"/>
      <c r="CV124" s="242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41" t="str">
        <f>IF(ISBLANK(DA7),"",DA7)</f>
        <v/>
      </c>
      <c r="DB124" s="241"/>
      <c r="DC124" s="242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41" t="str">
        <f>IF(ISBLANK(DH7),"",DH7)</f>
        <v/>
      </c>
      <c r="DI124" s="241"/>
      <c r="DJ124" s="242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41" t="str">
        <f>IF(ISBLANK(DO7),"",DO7)</f>
        <v/>
      </c>
      <c r="DP124" s="241"/>
      <c r="DQ124" s="242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41" t="str">
        <f>IF(ISBLANK(DV7),"",DV7)</f>
        <v/>
      </c>
      <c r="DW124" s="241"/>
      <c r="DX124" s="242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41" t="str">
        <f>IF(ISBLANK(EC7),"",EC7)</f>
        <v/>
      </c>
      <c r="ED124" s="241"/>
      <c r="EE124" s="242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41" t="str">
        <f>IF(ISBLANK(EJ7),"",EJ7)</f>
        <v/>
      </c>
      <c r="EK124" s="241"/>
      <c r="EL124" s="242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41" t="str">
        <f>IF(ISBLANK(EQ7),"",EQ7)</f>
        <v/>
      </c>
      <c r="ER124" s="241"/>
      <c r="ES124" s="242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41" t="str">
        <f>IF(ISBLANK(EX7),"",EX7)</f>
        <v/>
      </c>
      <c r="EY124" s="241"/>
      <c r="EZ124" s="242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41" t="str">
        <f>IF(ISBLANK(FE7),"",FE7)</f>
        <v/>
      </c>
      <c r="FF124" s="241"/>
      <c r="FG124" s="242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41" t="str">
        <f>IF(ISBLANK(FL7),"",FL7)</f>
        <v/>
      </c>
      <c r="FM124" s="241"/>
      <c r="FN124" s="242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41" t="str">
        <f>IF(ISBLANK(FS7),"",FS7)</f>
        <v/>
      </c>
      <c r="FT124" s="241"/>
      <c r="FU124" s="242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41" t="str">
        <f>IF(ISBLANK(FZ7),"",FZ7)</f>
        <v/>
      </c>
      <c r="GA124" s="241"/>
      <c r="GB124" s="242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41" t="str">
        <f>IF(ISBLANK(GG7),"",GG7)</f>
        <v/>
      </c>
      <c r="GH124" s="241"/>
      <c r="GI124" s="242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41" t="str">
        <f>IF(ISBLANK(GN7),"",GN7)</f>
        <v/>
      </c>
      <c r="GO124" s="241"/>
      <c r="GP124" s="242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41" t="str">
        <f>IF(ISBLANK(GU7),"",GU7)</f>
        <v/>
      </c>
      <c r="GV124" s="241"/>
      <c r="GW124" s="242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41" t="str">
        <f>IF(ISBLANK(HB7),"",HB7)</f>
        <v/>
      </c>
      <c r="HC124" s="241"/>
      <c r="HD124" s="242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41" t="str">
        <f>IF(ISBLANK(HI7),"",HI7)</f>
        <v/>
      </c>
      <c r="HJ124" s="241"/>
      <c r="HK124" s="242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41" t="str">
        <f>IF(ISBLANK(HP7),"",HP7)</f>
        <v/>
      </c>
      <c r="HQ124" s="241"/>
      <c r="HR124" s="242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41" t="str">
        <f>IF(ISBLANK(HW7),"",HW7)</f>
        <v/>
      </c>
      <c r="HX124" s="241"/>
      <c r="HY124" s="242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41" t="str">
        <f>IF(ISBLANK(ID7),"",ID7)</f>
        <v/>
      </c>
      <c r="IE124" s="241"/>
      <c r="IF124" s="242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41" t="str">
        <f>IF(ISBLANK(IK7),"",IK7)</f>
        <v/>
      </c>
      <c r="IL124" s="241"/>
      <c r="IM124" s="242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41" t="str">
        <f>IF(ISBLANK(IR7),"",IR7)</f>
        <v/>
      </c>
      <c r="IS124" s="241"/>
      <c r="IT124" s="242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41" t="str">
        <f>IF(ISBLANK(IY7),"",IY7)</f>
        <v/>
      </c>
      <c r="IZ124" s="241"/>
      <c r="JA124" s="242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41" t="str">
        <f>IF(ISBLANK(JF7),"",JF7)</f>
        <v/>
      </c>
      <c r="JG124" s="241"/>
      <c r="JH124" s="242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41" t="str">
        <f>IF(ISBLANK(JM7),"",JM7)</f>
        <v/>
      </c>
      <c r="JN124" s="241"/>
      <c r="JO124" s="242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41" t="str">
        <f>IF(ISBLANK(JT7),"",JT7)</f>
        <v/>
      </c>
      <c r="JU124" s="241"/>
      <c r="JV124" s="242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41" t="str">
        <f>IF(ISBLANK(KA7),"",KA7)</f>
        <v/>
      </c>
      <c r="KB124" s="241"/>
      <c r="KC124" s="242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41" t="str">
        <f>IF(ISBLANK(KH7),"",KH7)</f>
        <v/>
      </c>
      <c r="KI124" s="241"/>
      <c r="KJ124" s="242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41" t="str">
        <f>IF(ISBLANK(KO7),"",KO7)</f>
        <v/>
      </c>
      <c r="KP124" s="241"/>
      <c r="KQ124" s="242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41" t="str">
        <f>IF(ISBLANK(KV7),"",KV7)</f>
        <v/>
      </c>
      <c r="KW124" s="241"/>
      <c r="KX124" s="242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41" t="str">
        <f>IF(ISBLANK(LC7),"",LC7)</f>
        <v/>
      </c>
      <c r="LD124" s="241"/>
      <c r="LE124" s="242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41" t="str">
        <f>IF(ISBLANK(LJ7),"",LJ7)</f>
        <v/>
      </c>
      <c r="LK124" s="241"/>
      <c r="LL124" s="242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41" t="str">
        <f>IF(ISBLANK(LQ7),"",LQ7)</f>
        <v/>
      </c>
      <c r="LR124" s="241"/>
      <c r="LS124" s="242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41" t="str">
        <f>IF(ISBLANK(LX7),"",LX7)</f>
        <v/>
      </c>
      <c r="LY124" s="241"/>
      <c r="LZ124" s="242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41" t="str">
        <f>IF(ISBLANK(ME7),"",ME7)</f>
        <v/>
      </c>
      <c r="MF124" s="241"/>
      <c r="MG124" s="242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41" t="str">
        <f>IF(ISBLANK(ML7),"",ML7)</f>
        <v/>
      </c>
      <c r="MM124" s="241"/>
      <c r="MN124" s="242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41" t="str">
        <f>IF(ISBLANK(MS7),"",MS7)</f>
        <v/>
      </c>
      <c r="MT124" s="241"/>
      <c r="MU124" s="242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41" t="str">
        <f>IF(ISBLANK(MZ7),"",MZ7)</f>
        <v/>
      </c>
      <c r="NA124" s="241"/>
      <c r="NB124" s="242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41" t="str">
        <f>IF(ISBLANK(NG7),"",NG7)</f>
        <v/>
      </c>
      <c r="NH124" s="241"/>
      <c r="NI124" s="242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41" t="str">
        <f>IF(ISBLANK(NN7),"",NN7)</f>
        <v/>
      </c>
      <c r="NO124" s="241"/>
      <c r="NP124" s="242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41" t="str">
        <f>IF(ISBLANK(NU7),"",NU7)</f>
        <v/>
      </c>
      <c r="NV124" s="241"/>
      <c r="NW124" s="242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41" t="str">
        <f>IF(ISBLANK(OB7),"",OB7)</f>
        <v/>
      </c>
      <c r="OC124" s="241"/>
      <c r="OD124" s="242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41" t="str">
        <f>IF(ISBLANK(OI7),"",OI7)</f>
        <v/>
      </c>
      <c r="OJ124" s="241"/>
      <c r="OK124" s="242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41" t="str">
        <f>IF(ISBLANK(OP7),"",OP7)</f>
        <v/>
      </c>
      <c r="OQ124" s="241"/>
      <c r="OR124" s="242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41" t="str">
        <f>IF(ISBLANK(OW7),"",OW7)</f>
        <v/>
      </c>
      <c r="OX124" s="241"/>
      <c r="OY124" s="242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41" t="str">
        <f>IF(ISBLANK(PD7),"",PD7)</f>
        <v/>
      </c>
      <c r="PE124" s="241"/>
      <c r="PF124" s="242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41" t="str">
        <f>IF(ISBLANK(PK7),"",PK7)</f>
        <v/>
      </c>
      <c r="PL124" s="241"/>
      <c r="PM124" s="242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41" t="str">
        <f>IF(ISBLANK(PR7),"",PR7)</f>
        <v/>
      </c>
      <c r="PS124" s="241"/>
      <c r="PT124" s="242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41" t="str">
        <f>IF(ISBLANK(PY7),"",PY7)</f>
        <v/>
      </c>
      <c r="PZ124" s="241"/>
      <c r="QA124" s="242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41" t="str">
        <f>IF(ISBLANK(QF7),"",QF7)</f>
        <v/>
      </c>
      <c r="QG124" s="241"/>
      <c r="QH124" s="242"/>
      <c r="QI124" s="135"/>
      <c r="QJ124" s="135"/>
    </row>
    <row r="125" spans="1:452" ht="15" customHeight="1" x14ac:dyDescent="0.2">
      <c r="A125" s="292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41" t="str">
        <f>IF(ISBLANK(G8),"",G8)</f>
        <v>Robertson</v>
      </c>
      <c r="H125" s="241"/>
      <c r="I125" s="242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41" t="str">
        <f>IF(ISBLANK(N8),"",N8)</f>
        <v/>
      </c>
      <c r="O125" s="241"/>
      <c r="P125" s="242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41" t="str">
        <f>IF(ISBLANK(U8),"",U8)</f>
        <v/>
      </c>
      <c r="V125" s="241"/>
      <c r="W125" s="242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41" t="str">
        <f>IF(ISBLANK(AB8),"",AB8)</f>
        <v/>
      </c>
      <c r="AC125" s="241"/>
      <c r="AD125" s="242"/>
      <c r="AE125" s="153"/>
      <c r="AF125" s="158"/>
      <c r="AG125" s="161" t="str">
        <f>IF(ISBLANK(AI8),"",COUNTIF(Tipy!$AF$6:$AF$106,Výsledky!AI125))</f>
        <v/>
      </c>
      <c r="AH125" s="159" t="str">
        <f>IF(ISBLANK(AI8),"",AG125/AF114)</f>
        <v/>
      </c>
      <c r="AI125" s="241" t="str">
        <f>IF(ISBLANK(AI8),"",AI8)</f>
        <v/>
      </c>
      <c r="AJ125" s="241"/>
      <c r="AK125" s="242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41" t="str">
        <f>IF(ISBLANK(AP8),"",AP8)</f>
        <v/>
      </c>
      <c r="AQ125" s="241"/>
      <c r="AR125" s="242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41" t="str">
        <f>IF(ISBLANK(AW8),"",AW8)</f>
        <v/>
      </c>
      <c r="AX125" s="241"/>
      <c r="AY125" s="242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41" t="str">
        <f>IF(ISBLANK(BD8),"",BD8)</f>
        <v/>
      </c>
      <c r="BE125" s="241"/>
      <c r="BF125" s="242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41" t="str">
        <f>IF(ISBLANK(BK8),"",BK8)</f>
        <v/>
      </c>
      <c r="BL125" s="241"/>
      <c r="BM125" s="242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41" t="str">
        <f>IF(ISBLANK(BR8),"",BR8)</f>
        <v/>
      </c>
      <c r="BS125" s="241"/>
      <c r="BT125" s="242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41" t="str">
        <f>IF(ISBLANK(BY8),"",BY8)</f>
        <v/>
      </c>
      <c r="BZ125" s="241"/>
      <c r="CA125" s="242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41" t="str">
        <f>IF(ISBLANK(CF8),"",CF8)</f>
        <v/>
      </c>
      <c r="CG125" s="241"/>
      <c r="CH125" s="242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41" t="str">
        <f>IF(ISBLANK(CM8),"",CM8)</f>
        <v/>
      </c>
      <c r="CN125" s="241"/>
      <c r="CO125" s="242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41" t="str">
        <f>IF(ISBLANK(CT8),"",CT8)</f>
        <v/>
      </c>
      <c r="CU125" s="241"/>
      <c r="CV125" s="242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41" t="str">
        <f>IF(ISBLANK(DA8),"",DA8)</f>
        <v/>
      </c>
      <c r="DB125" s="241"/>
      <c r="DC125" s="242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41" t="str">
        <f>IF(ISBLANK(DH8),"",DH8)</f>
        <v/>
      </c>
      <c r="DI125" s="241"/>
      <c r="DJ125" s="242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41" t="str">
        <f>IF(ISBLANK(DO8),"",DO8)</f>
        <v/>
      </c>
      <c r="DP125" s="241"/>
      <c r="DQ125" s="242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41" t="str">
        <f>IF(ISBLANK(DV8),"",DV8)</f>
        <v/>
      </c>
      <c r="DW125" s="241"/>
      <c r="DX125" s="242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41" t="str">
        <f>IF(ISBLANK(EC8),"",EC8)</f>
        <v/>
      </c>
      <c r="ED125" s="241"/>
      <c r="EE125" s="242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41" t="str">
        <f>IF(ISBLANK(EJ8),"",EJ8)</f>
        <v/>
      </c>
      <c r="EK125" s="241"/>
      <c r="EL125" s="242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41" t="str">
        <f>IF(ISBLANK(EQ8),"",EQ8)</f>
        <v/>
      </c>
      <c r="ER125" s="241"/>
      <c r="ES125" s="242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41" t="str">
        <f>IF(ISBLANK(EX8),"",EX8)</f>
        <v/>
      </c>
      <c r="EY125" s="241"/>
      <c r="EZ125" s="242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41" t="str">
        <f>IF(ISBLANK(FE8),"",FE8)</f>
        <v/>
      </c>
      <c r="FF125" s="241"/>
      <c r="FG125" s="242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41" t="str">
        <f>IF(ISBLANK(FL8),"",FL8)</f>
        <v/>
      </c>
      <c r="FM125" s="241"/>
      <c r="FN125" s="242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41" t="str">
        <f>IF(ISBLANK(FS8),"",FS8)</f>
        <v/>
      </c>
      <c r="FT125" s="241"/>
      <c r="FU125" s="242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41" t="str">
        <f>IF(ISBLANK(FZ8),"",FZ8)</f>
        <v/>
      </c>
      <c r="GA125" s="241"/>
      <c r="GB125" s="242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41" t="str">
        <f>IF(ISBLANK(GG8),"",GG8)</f>
        <v/>
      </c>
      <c r="GH125" s="241"/>
      <c r="GI125" s="242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41" t="str">
        <f>IF(ISBLANK(GN8),"",GN8)</f>
        <v/>
      </c>
      <c r="GO125" s="241"/>
      <c r="GP125" s="242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41" t="str">
        <f>IF(ISBLANK(GU8),"",GU8)</f>
        <v/>
      </c>
      <c r="GV125" s="241"/>
      <c r="GW125" s="242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41" t="str">
        <f>IF(ISBLANK(HB8),"",HB8)</f>
        <v/>
      </c>
      <c r="HC125" s="241"/>
      <c r="HD125" s="242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41" t="str">
        <f>IF(ISBLANK(HI8),"",HI8)</f>
        <v/>
      </c>
      <c r="HJ125" s="241"/>
      <c r="HK125" s="242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41" t="str">
        <f>IF(ISBLANK(HP8),"",HP8)</f>
        <v/>
      </c>
      <c r="HQ125" s="241"/>
      <c r="HR125" s="242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41" t="str">
        <f>IF(ISBLANK(HW8),"",HW8)</f>
        <v/>
      </c>
      <c r="HX125" s="241"/>
      <c r="HY125" s="242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41" t="str">
        <f>IF(ISBLANK(ID8),"",ID8)</f>
        <v/>
      </c>
      <c r="IE125" s="241"/>
      <c r="IF125" s="242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41" t="str">
        <f>IF(ISBLANK(IK8),"",IK8)</f>
        <v/>
      </c>
      <c r="IL125" s="241"/>
      <c r="IM125" s="242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41" t="str">
        <f>IF(ISBLANK(IR8),"",IR8)</f>
        <v/>
      </c>
      <c r="IS125" s="241"/>
      <c r="IT125" s="242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41" t="str">
        <f>IF(ISBLANK(IY8),"",IY8)</f>
        <v/>
      </c>
      <c r="IZ125" s="241"/>
      <c r="JA125" s="242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41" t="str">
        <f>IF(ISBLANK(JF8),"",JF8)</f>
        <v/>
      </c>
      <c r="JG125" s="241"/>
      <c r="JH125" s="242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41" t="str">
        <f>IF(ISBLANK(JM8),"",JM8)</f>
        <v/>
      </c>
      <c r="JN125" s="241"/>
      <c r="JO125" s="242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41" t="str">
        <f>IF(ISBLANK(JT8),"",JT8)</f>
        <v/>
      </c>
      <c r="JU125" s="241"/>
      <c r="JV125" s="242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41" t="str">
        <f>IF(ISBLANK(KA8),"",KA8)</f>
        <v/>
      </c>
      <c r="KB125" s="241"/>
      <c r="KC125" s="242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41" t="str">
        <f>IF(ISBLANK(KH8),"",KH8)</f>
        <v/>
      </c>
      <c r="KI125" s="241"/>
      <c r="KJ125" s="242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41" t="str">
        <f>IF(ISBLANK(KO8),"",KO8)</f>
        <v/>
      </c>
      <c r="KP125" s="241"/>
      <c r="KQ125" s="242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41" t="str">
        <f>IF(ISBLANK(KV8),"",KV8)</f>
        <v/>
      </c>
      <c r="KW125" s="241"/>
      <c r="KX125" s="242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41" t="str">
        <f>IF(ISBLANK(LC8),"",LC8)</f>
        <v/>
      </c>
      <c r="LD125" s="241"/>
      <c r="LE125" s="242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41" t="str">
        <f>IF(ISBLANK(LJ8),"",LJ8)</f>
        <v/>
      </c>
      <c r="LK125" s="241"/>
      <c r="LL125" s="242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41" t="str">
        <f>IF(ISBLANK(LQ8),"",LQ8)</f>
        <v/>
      </c>
      <c r="LR125" s="241"/>
      <c r="LS125" s="242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41" t="str">
        <f>IF(ISBLANK(LX8),"",LX8)</f>
        <v/>
      </c>
      <c r="LY125" s="241"/>
      <c r="LZ125" s="242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41" t="str">
        <f>IF(ISBLANK(ME8),"",ME8)</f>
        <v/>
      </c>
      <c r="MF125" s="241"/>
      <c r="MG125" s="242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41" t="str">
        <f>IF(ISBLANK(ML8),"",ML8)</f>
        <v/>
      </c>
      <c r="MM125" s="241"/>
      <c r="MN125" s="242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41" t="str">
        <f>IF(ISBLANK(MS8),"",MS8)</f>
        <v/>
      </c>
      <c r="MT125" s="241"/>
      <c r="MU125" s="242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41" t="str">
        <f>IF(ISBLANK(MZ8),"",MZ8)</f>
        <v/>
      </c>
      <c r="NA125" s="241"/>
      <c r="NB125" s="242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41" t="str">
        <f>IF(ISBLANK(NG8),"",NG8)</f>
        <v/>
      </c>
      <c r="NH125" s="241"/>
      <c r="NI125" s="242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41" t="str">
        <f>IF(ISBLANK(NN8),"",NN8)</f>
        <v/>
      </c>
      <c r="NO125" s="241"/>
      <c r="NP125" s="242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41" t="str">
        <f>IF(ISBLANK(NU8),"",NU8)</f>
        <v/>
      </c>
      <c r="NV125" s="241"/>
      <c r="NW125" s="242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41" t="str">
        <f>IF(ISBLANK(OB8),"",OB8)</f>
        <v/>
      </c>
      <c r="OC125" s="241"/>
      <c r="OD125" s="242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41" t="str">
        <f>IF(ISBLANK(OI8),"",OI8)</f>
        <v/>
      </c>
      <c r="OJ125" s="241"/>
      <c r="OK125" s="242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41" t="str">
        <f>IF(ISBLANK(OP8),"",OP8)</f>
        <v/>
      </c>
      <c r="OQ125" s="241"/>
      <c r="OR125" s="242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41" t="str">
        <f>IF(ISBLANK(OW8),"",OW8)</f>
        <v/>
      </c>
      <c r="OX125" s="241"/>
      <c r="OY125" s="242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41" t="str">
        <f>IF(ISBLANK(PD8),"",PD8)</f>
        <v/>
      </c>
      <c r="PE125" s="241"/>
      <c r="PF125" s="242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41" t="str">
        <f>IF(ISBLANK(PK8),"",PK8)</f>
        <v/>
      </c>
      <c r="PL125" s="241"/>
      <c r="PM125" s="242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41" t="str">
        <f>IF(ISBLANK(PR8),"",PR8)</f>
        <v/>
      </c>
      <c r="PS125" s="241"/>
      <c r="PT125" s="242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41" t="str">
        <f>IF(ISBLANK(PY8),"",PY8)</f>
        <v/>
      </c>
      <c r="PZ125" s="241"/>
      <c r="QA125" s="242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41" t="str">
        <f>IF(ISBLANK(QF8),"",QF8)</f>
        <v/>
      </c>
      <c r="QG125" s="241"/>
      <c r="QH125" s="242"/>
      <c r="QI125" s="135"/>
      <c r="QJ125" s="135"/>
    </row>
    <row r="126" spans="1:452" ht="15" customHeight="1" x14ac:dyDescent="0.2">
      <c r="A126" s="292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43" t="str">
        <f>IF(ISBLANK(G9),"",G9)</f>
        <v/>
      </c>
      <c r="H126" s="243"/>
      <c r="I126" s="242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43" t="str">
        <f>IF(ISBLANK(N9),"",N9)</f>
        <v/>
      </c>
      <c r="O126" s="243"/>
      <c r="P126" s="242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43" t="str">
        <f>IF(ISBLANK(U9),"",U9)</f>
        <v/>
      </c>
      <c r="V126" s="243"/>
      <c r="W126" s="242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43" t="str">
        <f>IF(ISBLANK(AB9),"",AB9)</f>
        <v/>
      </c>
      <c r="AC126" s="243"/>
      <c r="AD126" s="242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43" t="str">
        <f>IF(ISBLANK(AI9),"",AI9)</f>
        <v/>
      </c>
      <c r="AJ126" s="243"/>
      <c r="AK126" s="242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43" t="str">
        <f>IF(ISBLANK(AP9),"",AP9)</f>
        <v/>
      </c>
      <c r="AQ126" s="243"/>
      <c r="AR126" s="242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43" t="str">
        <f>IF(ISBLANK(AW9),"",AW9)</f>
        <v/>
      </c>
      <c r="AX126" s="243"/>
      <c r="AY126" s="242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43" t="str">
        <f>IF(ISBLANK(BD9),"",BD9)</f>
        <v/>
      </c>
      <c r="BE126" s="243"/>
      <c r="BF126" s="242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43" t="str">
        <f>IF(ISBLANK(BK9),"",BK9)</f>
        <v/>
      </c>
      <c r="BL126" s="243"/>
      <c r="BM126" s="242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43" t="str">
        <f>IF(ISBLANK(BR9),"",BR9)</f>
        <v/>
      </c>
      <c r="BS126" s="243"/>
      <c r="BT126" s="242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43" t="str">
        <f>IF(ISBLANK(BY9),"",BY9)</f>
        <v/>
      </c>
      <c r="BZ126" s="243"/>
      <c r="CA126" s="242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43" t="str">
        <f>IF(ISBLANK(CF9),"",CF9)</f>
        <v/>
      </c>
      <c r="CG126" s="243"/>
      <c r="CH126" s="242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43" t="str">
        <f>IF(ISBLANK(CM9),"",CM9)</f>
        <v/>
      </c>
      <c r="CN126" s="243"/>
      <c r="CO126" s="242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43" t="str">
        <f>IF(ISBLANK(CT9),"",CT9)</f>
        <v/>
      </c>
      <c r="CU126" s="243"/>
      <c r="CV126" s="242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43" t="str">
        <f>IF(ISBLANK(DA9),"",DA9)</f>
        <v/>
      </c>
      <c r="DB126" s="243"/>
      <c r="DC126" s="242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43" t="str">
        <f>IF(ISBLANK(DH9),"",DH9)</f>
        <v/>
      </c>
      <c r="DI126" s="243"/>
      <c r="DJ126" s="242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43" t="str">
        <f>IF(ISBLANK(DO9),"",DO9)</f>
        <v/>
      </c>
      <c r="DP126" s="243"/>
      <c r="DQ126" s="242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43" t="str">
        <f>IF(ISBLANK(DV9),"",DV9)</f>
        <v/>
      </c>
      <c r="DW126" s="243"/>
      <c r="DX126" s="242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43" t="str">
        <f>IF(ISBLANK(EC9),"",EC9)</f>
        <v/>
      </c>
      <c r="ED126" s="243"/>
      <c r="EE126" s="242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43" t="str">
        <f>IF(ISBLANK(EJ9),"",EJ9)</f>
        <v/>
      </c>
      <c r="EK126" s="243"/>
      <c r="EL126" s="242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43" t="str">
        <f>IF(ISBLANK(EQ9),"",EQ9)</f>
        <v/>
      </c>
      <c r="ER126" s="243"/>
      <c r="ES126" s="242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43" t="str">
        <f>IF(ISBLANK(EX9),"",EX9)</f>
        <v/>
      </c>
      <c r="EY126" s="243"/>
      <c r="EZ126" s="242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43" t="str">
        <f>IF(ISBLANK(FE9),"",FE9)</f>
        <v/>
      </c>
      <c r="FF126" s="243"/>
      <c r="FG126" s="242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43" t="str">
        <f>IF(ISBLANK(FL9),"",FL9)</f>
        <v/>
      </c>
      <c r="FM126" s="243"/>
      <c r="FN126" s="242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43" t="str">
        <f>IF(ISBLANK(FS9),"",FS9)</f>
        <v/>
      </c>
      <c r="FT126" s="243"/>
      <c r="FU126" s="242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43" t="str">
        <f>IF(ISBLANK(FZ9),"",FZ9)</f>
        <v/>
      </c>
      <c r="GA126" s="243"/>
      <c r="GB126" s="242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43" t="str">
        <f>IF(ISBLANK(GG9),"",GG9)</f>
        <v/>
      </c>
      <c r="GH126" s="243"/>
      <c r="GI126" s="242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43" t="str">
        <f>IF(ISBLANK(GN9),"",GN9)</f>
        <v/>
      </c>
      <c r="GO126" s="243"/>
      <c r="GP126" s="242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43" t="str">
        <f>IF(ISBLANK(GU9),"",GU9)</f>
        <v/>
      </c>
      <c r="GV126" s="243"/>
      <c r="GW126" s="242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43" t="str">
        <f>IF(ISBLANK(HB9),"",HB9)</f>
        <v/>
      </c>
      <c r="HC126" s="243"/>
      <c r="HD126" s="242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43" t="str">
        <f>IF(ISBLANK(HI9),"",HI9)</f>
        <v/>
      </c>
      <c r="HJ126" s="243"/>
      <c r="HK126" s="242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43" t="str">
        <f>IF(ISBLANK(HP9),"",HP9)</f>
        <v/>
      </c>
      <c r="HQ126" s="243"/>
      <c r="HR126" s="242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43" t="str">
        <f>IF(ISBLANK(HW9),"",HW9)</f>
        <v/>
      </c>
      <c r="HX126" s="243"/>
      <c r="HY126" s="242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43" t="str">
        <f>IF(ISBLANK(ID9),"",ID9)</f>
        <v/>
      </c>
      <c r="IE126" s="243"/>
      <c r="IF126" s="242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43" t="str">
        <f>IF(ISBLANK(IK9),"",IK9)</f>
        <v/>
      </c>
      <c r="IL126" s="243"/>
      <c r="IM126" s="242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43" t="str">
        <f>IF(ISBLANK(IR9),"",IR9)</f>
        <v/>
      </c>
      <c r="IS126" s="243"/>
      <c r="IT126" s="242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43" t="str">
        <f>IF(ISBLANK(IY9),"",IY9)</f>
        <v/>
      </c>
      <c r="IZ126" s="243"/>
      <c r="JA126" s="242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43" t="str">
        <f>IF(ISBLANK(JF9),"",JF9)</f>
        <v/>
      </c>
      <c r="JG126" s="243"/>
      <c r="JH126" s="242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43" t="str">
        <f>IF(ISBLANK(JM9),"",JM9)</f>
        <v/>
      </c>
      <c r="JN126" s="243"/>
      <c r="JO126" s="242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43" t="str">
        <f>IF(ISBLANK(JT9),"",JT9)</f>
        <v/>
      </c>
      <c r="JU126" s="243"/>
      <c r="JV126" s="242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43" t="str">
        <f>IF(ISBLANK(KA9),"",KA9)</f>
        <v/>
      </c>
      <c r="KB126" s="243"/>
      <c r="KC126" s="242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43" t="str">
        <f>IF(ISBLANK(KH9),"",KH9)</f>
        <v/>
      </c>
      <c r="KI126" s="243"/>
      <c r="KJ126" s="242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43" t="str">
        <f>IF(ISBLANK(KO9),"",KO9)</f>
        <v/>
      </c>
      <c r="KP126" s="243"/>
      <c r="KQ126" s="242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43" t="str">
        <f>IF(ISBLANK(KV9),"",KV9)</f>
        <v/>
      </c>
      <c r="KW126" s="243"/>
      <c r="KX126" s="242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43" t="str">
        <f>IF(ISBLANK(LC9),"",LC9)</f>
        <v/>
      </c>
      <c r="LD126" s="243"/>
      <c r="LE126" s="242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43" t="str">
        <f>IF(ISBLANK(LJ9),"",LJ9)</f>
        <v/>
      </c>
      <c r="LK126" s="243"/>
      <c r="LL126" s="242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43" t="str">
        <f>IF(ISBLANK(LQ9),"",LQ9)</f>
        <v/>
      </c>
      <c r="LR126" s="243"/>
      <c r="LS126" s="242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43" t="str">
        <f>IF(ISBLANK(LX9),"",LX9)</f>
        <v/>
      </c>
      <c r="LY126" s="243"/>
      <c r="LZ126" s="242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43" t="str">
        <f>IF(ISBLANK(ME9),"",ME9)</f>
        <v/>
      </c>
      <c r="MF126" s="243"/>
      <c r="MG126" s="242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43" t="str">
        <f>IF(ISBLANK(ML9),"",ML9)</f>
        <v/>
      </c>
      <c r="MM126" s="243"/>
      <c r="MN126" s="242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43" t="str">
        <f>IF(ISBLANK(MS9),"",MS9)</f>
        <v/>
      </c>
      <c r="MT126" s="243"/>
      <c r="MU126" s="242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43" t="str">
        <f>IF(ISBLANK(MZ9),"",MZ9)</f>
        <v/>
      </c>
      <c r="NA126" s="243"/>
      <c r="NB126" s="242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43" t="str">
        <f>IF(ISBLANK(NG9),"",NG9)</f>
        <v/>
      </c>
      <c r="NH126" s="243"/>
      <c r="NI126" s="242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43" t="str">
        <f>IF(ISBLANK(NN9),"",NN9)</f>
        <v/>
      </c>
      <c r="NO126" s="243"/>
      <c r="NP126" s="242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43" t="str">
        <f>IF(ISBLANK(NU9),"",NU9)</f>
        <v/>
      </c>
      <c r="NV126" s="243"/>
      <c r="NW126" s="242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43" t="str">
        <f>IF(ISBLANK(OB9),"",OB9)</f>
        <v/>
      </c>
      <c r="OC126" s="243"/>
      <c r="OD126" s="242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43" t="str">
        <f>IF(ISBLANK(OI9),"",OI9)</f>
        <v/>
      </c>
      <c r="OJ126" s="243"/>
      <c r="OK126" s="242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43" t="str">
        <f>IF(ISBLANK(OP9),"",OP9)</f>
        <v/>
      </c>
      <c r="OQ126" s="243"/>
      <c r="OR126" s="242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43" t="str">
        <f>IF(ISBLANK(OW9),"",OW9)</f>
        <v/>
      </c>
      <c r="OX126" s="243"/>
      <c r="OY126" s="242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43" t="str">
        <f>IF(ISBLANK(PD9),"",PD9)</f>
        <v/>
      </c>
      <c r="PE126" s="243"/>
      <c r="PF126" s="242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43" t="str">
        <f>IF(ISBLANK(PK9),"",PK9)</f>
        <v/>
      </c>
      <c r="PL126" s="243"/>
      <c r="PM126" s="242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43" t="str">
        <f>IF(ISBLANK(PR9),"",PR9)</f>
        <v/>
      </c>
      <c r="PS126" s="243"/>
      <c r="PT126" s="242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43" t="str">
        <f>IF(ISBLANK(PY9),"",PY9)</f>
        <v/>
      </c>
      <c r="PZ126" s="243"/>
      <c r="QA126" s="242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43" t="str">
        <f>IF(ISBLANK(QF9),"",QF9)</f>
        <v/>
      </c>
      <c r="QG126" s="243"/>
      <c r="QH126" s="242"/>
      <c r="QI126" s="135"/>
      <c r="QJ126" s="135"/>
    </row>
    <row r="127" spans="1:452" ht="15" customHeight="1" x14ac:dyDescent="0.2">
      <c r="A127" s="292"/>
      <c r="B127" s="155" t="s">
        <v>197</v>
      </c>
      <c r="C127" s="149"/>
      <c r="D127" s="244">
        <f>IF(ISBLANK(I3),"",COUNTIF(H12:H112,"=10"))</f>
        <v>14</v>
      </c>
      <c r="E127" s="244"/>
      <c r="F127" s="245">
        <f>IF(ISBLANK(I3),"",D127/D114)</f>
        <v>0.24561403508771928</v>
      </c>
      <c r="G127" s="245"/>
      <c r="H127" s="146"/>
      <c r="I127" s="160"/>
      <c r="J127" s="152"/>
      <c r="K127" s="244">
        <f>IF(ISBLANK(P3),"",COUNTIF(O12:O112,"=10"))</f>
        <v>7</v>
      </c>
      <c r="L127" s="244"/>
      <c r="M127" s="245">
        <f>IF(ISBLANK(P3),"",K127/K114)</f>
        <v>0.11666666666666667</v>
      </c>
      <c r="N127" s="245"/>
      <c r="O127" s="146"/>
      <c r="P127" s="160"/>
      <c r="Q127" s="153"/>
      <c r="R127" s="244" t="str">
        <f>IF(ISBLANK(W3),"",COUNTIF(V12:V112,"=10"))</f>
        <v/>
      </c>
      <c r="S127" s="244"/>
      <c r="T127" s="245" t="str">
        <f>IF(ISBLANK(W3),"",R127/R114)</f>
        <v/>
      </c>
      <c r="U127" s="245"/>
      <c r="V127" s="146"/>
      <c r="W127" s="160"/>
      <c r="X127" s="153"/>
      <c r="Y127" s="244" t="str">
        <f>IF(ISBLANK(AD3),"",COUNTIF(AC12:AC112,"=10"))</f>
        <v/>
      </c>
      <c r="Z127" s="244"/>
      <c r="AA127" s="245" t="str">
        <f>IF(ISBLANK(AD3),"",Y127/Y114)</f>
        <v/>
      </c>
      <c r="AB127" s="245"/>
      <c r="AC127" s="146"/>
      <c r="AD127" s="160"/>
      <c r="AE127" s="153"/>
      <c r="AF127" s="244" t="str">
        <f>IF(ISBLANK(AK3),"",COUNTIF(AJ12:AJ112,"=10"))</f>
        <v/>
      </c>
      <c r="AG127" s="244"/>
      <c r="AH127" s="245" t="str">
        <f>IF(ISBLANK(AK3),"",AF127/AF114)</f>
        <v/>
      </c>
      <c r="AI127" s="245"/>
      <c r="AJ127" s="146"/>
      <c r="AK127" s="160"/>
      <c r="AL127" s="153"/>
      <c r="AM127" s="244" t="str">
        <f>IF(ISBLANK(AR3),"",COUNTIF(AQ12:AQ112,"=10"))</f>
        <v/>
      </c>
      <c r="AN127" s="244"/>
      <c r="AO127" s="245" t="str">
        <f>IF(ISBLANK(AR3),"",AM127/AM114)</f>
        <v/>
      </c>
      <c r="AP127" s="245"/>
      <c r="AQ127" s="146"/>
      <c r="AR127" s="160"/>
      <c r="AS127" s="153"/>
      <c r="AT127" s="244" t="str">
        <f>IF(ISBLANK(AY3),"",COUNTIF(AX12:AX112,"=10"))</f>
        <v/>
      </c>
      <c r="AU127" s="244"/>
      <c r="AV127" s="245" t="str">
        <f>IF(ISBLANK(AY3),"",AT127/AT114)</f>
        <v/>
      </c>
      <c r="AW127" s="245"/>
      <c r="AX127" s="146"/>
      <c r="AY127" s="160"/>
      <c r="AZ127" s="153"/>
      <c r="BA127" s="244" t="str">
        <f>IF(ISBLANK(BF3),"",COUNTIF(BE12:BE112,"=10"))</f>
        <v/>
      </c>
      <c r="BB127" s="244"/>
      <c r="BC127" s="245" t="str">
        <f>IF(ISBLANK(BF3),"",BA127/BA114)</f>
        <v/>
      </c>
      <c r="BD127" s="245"/>
      <c r="BE127" s="146"/>
      <c r="BF127" s="160"/>
      <c r="BG127" s="153"/>
      <c r="BH127" s="244" t="str">
        <f>IF(ISBLANK(BM3),"",COUNTIF(BL12:BL112,"=10"))</f>
        <v/>
      </c>
      <c r="BI127" s="244"/>
      <c r="BJ127" s="245" t="str">
        <f>IF(ISBLANK(BM3),"",BH127/BH114)</f>
        <v/>
      </c>
      <c r="BK127" s="245"/>
      <c r="BL127" s="146"/>
      <c r="BM127" s="160"/>
      <c r="BN127" s="153"/>
      <c r="BO127" s="244" t="str">
        <f>IF(ISBLANK(BT3),"",COUNTIF(BS12:BS112,"=10"))</f>
        <v/>
      </c>
      <c r="BP127" s="244"/>
      <c r="BQ127" s="245" t="str">
        <f>IF(ISBLANK(BT3),"",BO127/BO114)</f>
        <v/>
      </c>
      <c r="BR127" s="245"/>
      <c r="BS127" s="146"/>
      <c r="BT127" s="160"/>
      <c r="BU127" s="153"/>
      <c r="BV127" s="244" t="str">
        <f>IF(ISBLANK(CA3),"",COUNTIF(BZ12:BZ112,"=10"))</f>
        <v/>
      </c>
      <c r="BW127" s="244"/>
      <c r="BX127" s="245" t="str">
        <f>IF(ISBLANK(CA3),"",BV127/BV114)</f>
        <v/>
      </c>
      <c r="BY127" s="245"/>
      <c r="BZ127" s="146"/>
      <c r="CA127" s="160"/>
      <c r="CB127" s="153"/>
      <c r="CC127" s="244" t="str">
        <f>IF(ISBLANK(CH3),"",COUNTIF(CG12:CG112,"=10"))</f>
        <v/>
      </c>
      <c r="CD127" s="244"/>
      <c r="CE127" s="245" t="str">
        <f>IF(ISBLANK(CH3),"",CC127/CC114)</f>
        <v/>
      </c>
      <c r="CF127" s="245"/>
      <c r="CG127" s="146"/>
      <c r="CH127" s="160"/>
      <c r="CI127" s="153"/>
      <c r="CJ127" s="244" t="str">
        <f>IF(ISBLANK(CO3),"",COUNTIF(CN12:CN112,"=10"))</f>
        <v/>
      </c>
      <c r="CK127" s="244"/>
      <c r="CL127" s="245" t="str">
        <f>IF(ISBLANK(CO3),"",CJ127/CJ114)</f>
        <v/>
      </c>
      <c r="CM127" s="245"/>
      <c r="CN127" s="146"/>
      <c r="CO127" s="160"/>
      <c r="CP127" s="153"/>
      <c r="CQ127" s="244" t="str">
        <f>IF(ISBLANK(CV3),"",COUNTIF(CU12:CU112,"=10"))</f>
        <v/>
      </c>
      <c r="CR127" s="244"/>
      <c r="CS127" s="245" t="str">
        <f>IF(ISBLANK(CV3),"",CQ127/CQ114)</f>
        <v/>
      </c>
      <c r="CT127" s="245"/>
      <c r="CU127" s="146"/>
      <c r="CV127" s="160"/>
      <c r="CW127" s="153"/>
      <c r="CX127" s="244" t="str">
        <f>IF(ISBLANK(DC3),"",COUNTIF(DB12:DB112,"=10"))</f>
        <v/>
      </c>
      <c r="CY127" s="244"/>
      <c r="CZ127" s="245" t="str">
        <f>IF(ISBLANK(DC3),"",CX127/CX114)</f>
        <v/>
      </c>
      <c r="DA127" s="245"/>
      <c r="DB127" s="146"/>
      <c r="DC127" s="160"/>
      <c r="DD127" s="153"/>
      <c r="DE127" s="244" t="str">
        <f>IF(ISBLANK(DJ3),"",COUNTIF(DI12:DI112,"=10"))</f>
        <v/>
      </c>
      <c r="DF127" s="244"/>
      <c r="DG127" s="245" t="str">
        <f>IF(ISBLANK(DJ3),"",DE127/DE114)</f>
        <v/>
      </c>
      <c r="DH127" s="245"/>
      <c r="DI127" s="146"/>
      <c r="DJ127" s="160"/>
      <c r="DK127" s="153"/>
      <c r="DL127" s="244" t="str">
        <f>IF(ISBLANK(DQ3),"",COUNTIF(DP12:DP112,"=10"))</f>
        <v/>
      </c>
      <c r="DM127" s="244"/>
      <c r="DN127" s="245" t="str">
        <f>IF(ISBLANK(DQ3),"",DL127/DL114)</f>
        <v/>
      </c>
      <c r="DO127" s="245"/>
      <c r="DP127" s="146"/>
      <c r="DQ127" s="160"/>
      <c r="DR127" s="153"/>
      <c r="DS127" s="244" t="str">
        <f>IF(ISBLANK(DX3),"",COUNTIF(DW12:DW112,"=10"))</f>
        <v/>
      </c>
      <c r="DT127" s="244"/>
      <c r="DU127" s="245" t="str">
        <f>IF(ISBLANK(DX3),"",DS127/DS114)</f>
        <v/>
      </c>
      <c r="DV127" s="245"/>
      <c r="DW127" s="146"/>
      <c r="DX127" s="160"/>
      <c r="DY127" s="153"/>
      <c r="DZ127" s="244" t="str">
        <f>IF(ISBLANK(EE3),"",COUNTIF(ED12:ED112,"=10"))</f>
        <v/>
      </c>
      <c r="EA127" s="244"/>
      <c r="EB127" s="245" t="str">
        <f>IF(ISBLANK(EE3),"",DZ127/DZ114)</f>
        <v/>
      </c>
      <c r="EC127" s="245"/>
      <c r="ED127" s="146"/>
      <c r="EE127" s="160"/>
      <c r="EF127" s="153"/>
      <c r="EG127" s="244" t="str">
        <f>IF(ISBLANK(EL3),"",COUNTIF(EK12:EK112,"=10"))</f>
        <v/>
      </c>
      <c r="EH127" s="244"/>
      <c r="EI127" s="245" t="str">
        <f>IF(ISBLANK(EL3),"",EG127/EG114)</f>
        <v/>
      </c>
      <c r="EJ127" s="245"/>
      <c r="EK127" s="146"/>
      <c r="EL127" s="160"/>
      <c r="EM127" s="153"/>
      <c r="EN127" s="244" t="str">
        <f>IF(ISBLANK(ES3),"",COUNTIF(ER12:ER112,"=10"))</f>
        <v/>
      </c>
      <c r="EO127" s="244"/>
      <c r="EP127" s="245" t="str">
        <f>IF(ISBLANK(ES3),"",EN127/EN114)</f>
        <v/>
      </c>
      <c r="EQ127" s="245"/>
      <c r="ER127" s="146"/>
      <c r="ES127" s="160"/>
      <c r="ET127" s="153"/>
      <c r="EU127" s="244" t="str">
        <f>IF(ISBLANK(EZ3),"",COUNTIF(EY12:EY112,"=10"))</f>
        <v/>
      </c>
      <c r="EV127" s="244"/>
      <c r="EW127" s="245" t="str">
        <f>IF(ISBLANK(EZ3),"",EU127/EU114)</f>
        <v/>
      </c>
      <c r="EX127" s="245"/>
      <c r="EY127" s="146"/>
      <c r="EZ127" s="160"/>
      <c r="FA127" s="153"/>
      <c r="FB127" s="244" t="str">
        <f>IF(ISBLANK(FG3),"",COUNTIF(FF12:FF112,"=10"))</f>
        <v/>
      </c>
      <c r="FC127" s="244"/>
      <c r="FD127" s="245" t="str">
        <f>IF(ISBLANK(FG3),"",FB127/FB114)</f>
        <v/>
      </c>
      <c r="FE127" s="245"/>
      <c r="FF127" s="146"/>
      <c r="FG127" s="160"/>
      <c r="FH127" s="153"/>
      <c r="FI127" s="244" t="str">
        <f>IF(ISBLANK(FN3),"",COUNTIF(FM12:FM112,"=10"))</f>
        <v/>
      </c>
      <c r="FJ127" s="244"/>
      <c r="FK127" s="245" t="str">
        <f>IF(ISBLANK(FN3),"",FI127/FI114)</f>
        <v/>
      </c>
      <c r="FL127" s="245"/>
      <c r="FM127" s="146"/>
      <c r="FN127" s="160"/>
      <c r="FO127" s="153"/>
      <c r="FP127" s="244" t="str">
        <f>IF(ISBLANK(FU3),"",COUNTIF(FT12:FT112,"=10"))</f>
        <v/>
      </c>
      <c r="FQ127" s="244"/>
      <c r="FR127" s="245" t="str">
        <f>IF(ISBLANK(FU3),"",FP127/FP114)</f>
        <v/>
      </c>
      <c r="FS127" s="245"/>
      <c r="FT127" s="146"/>
      <c r="FU127" s="160"/>
      <c r="FV127" s="153"/>
      <c r="FW127" s="244" t="str">
        <f>IF(ISBLANK(GB3),"",COUNTIF(GA12:GA112,"=10"))</f>
        <v/>
      </c>
      <c r="FX127" s="244"/>
      <c r="FY127" s="245" t="str">
        <f>IF(ISBLANK(GB3),"",FW127/FW114)</f>
        <v/>
      </c>
      <c r="FZ127" s="245"/>
      <c r="GA127" s="146"/>
      <c r="GB127" s="160"/>
      <c r="GC127" s="153"/>
      <c r="GD127" s="244" t="str">
        <f>IF(ISBLANK(GI3),"",COUNTIF(GH12:GH112,"=10"))</f>
        <v/>
      </c>
      <c r="GE127" s="244"/>
      <c r="GF127" s="245" t="str">
        <f>IF(ISBLANK(GI3),"",GD127/GD114)</f>
        <v/>
      </c>
      <c r="GG127" s="245"/>
      <c r="GH127" s="146"/>
      <c r="GI127" s="160"/>
      <c r="GJ127" s="153"/>
      <c r="GK127" s="244" t="str">
        <f>IF(ISBLANK(GP3),"",COUNTIF(GO12:GO112,"=10"))</f>
        <v/>
      </c>
      <c r="GL127" s="244"/>
      <c r="GM127" s="245" t="str">
        <f>IF(ISBLANK(GP3),"",GK127/GK114)</f>
        <v/>
      </c>
      <c r="GN127" s="245"/>
      <c r="GO127" s="146"/>
      <c r="GP127" s="160"/>
      <c r="GQ127" s="153"/>
      <c r="GR127" s="244" t="str">
        <f>IF(ISBLANK(GW3),"",COUNTIF(GV12:GV112,"=10"))</f>
        <v/>
      </c>
      <c r="GS127" s="244"/>
      <c r="GT127" s="245" t="str">
        <f>IF(ISBLANK(GW3),"",GR127/GR114)</f>
        <v/>
      </c>
      <c r="GU127" s="245"/>
      <c r="GV127" s="146"/>
      <c r="GW127" s="160"/>
      <c r="GX127" s="153"/>
      <c r="GY127" s="244" t="str">
        <f>IF(ISBLANK(HD3),"",COUNTIF(HC12:HC112,"=10"))</f>
        <v/>
      </c>
      <c r="GZ127" s="244"/>
      <c r="HA127" s="245" t="str">
        <f>IF(ISBLANK(HD3),"",GY127/GY114)</f>
        <v/>
      </c>
      <c r="HB127" s="245"/>
      <c r="HC127" s="146"/>
      <c r="HD127" s="160"/>
      <c r="HE127" s="153"/>
      <c r="HF127" s="244" t="str">
        <f>IF(ISBLANK(HK3),"",COUNTIF(HJ12:HJ112,"=10"))</f>
        <v/>
      </c>
      <c r="HG127" s="244"/>
      <c r="HH127" s="245" t="str">
        <f>IF(ISBLANK(HK3),"",HF127/HF114)</f>
        <v/>
      </c>
      <c r="HI127" s="245"/>
      <c r="HJ127" s="146"/>
      <c r="HK127" s="160"/>
      <c r="HL127" s="153"/>
      <c r="HM127" s="244" t="str">
        <f>IF(ISBLANK(HR3),"",COUNTIF(HQ12:HQ112,"=10"))</f>
        <v/>
      </c>
      <c r="HN127" s="244"/>
      <c r="HO127" s="245" t="str">
        <f>IF(ISBLANK(HR3),"",HM127/HM114)</f>
        <v/>
      </c>
      <c r="HP127" s="245"/>
      <c r="HQ127" s="146"/>
      <c r="HR127" s="160"/>
      <c r="HS127" s="153"/>
      <c r="HT127" s="244" t="str">
        <f>IF(ISBLANK(HY3),"",COUNTIF(HX12:HX112,"=10"))</f>
        <v/>
      </c>
      <c r="HU127" s="244"/>
      <c r="HV127" s="245" t="str">
        <f>IF(ISBLANK(HY3),"",HT127/HT114)</f>
        <v/>
      </c>
      <c r="HW127" s="245"/>
      <c r="HX127" s="146"/>
      <c r="HY127" s="160"/>
      <c r="HZ127" s="153"/>
      <c r="IA127" s="244" t="str">
        <f>IF(ISBLANK(IF3),"",COUNTIF(IE12:IE112,"=10"))</f>
        <v/>
      </c>
      <c r="IB127" s="244"/>
      <c r="IC127" s="245" t="str">
        <f>IF(ISBLANK(IF3),"",IA127/IA114)</f>
        <v/>
      </c>
      <c r="ID127" s="245"/>
      <c r="IE127" s="146"/>
      <c r="IF127" s="160"/>
      <c r="IG127" s="153"/>
      <c r="IH127" s="244" t="str">
        <f>IF(ISBLANK(IM3),"",COUNTIF(IL12:IL112,"=10"))</f>
        <v/>
      </c>
      <c r="II127" s="244"/>
      <c r="IJ127" s="245" t="str">
        <f>IF(ISBLANK(IM3),"",IH127/IH114)</f>
        <v/>
      </c>
      <c r="IK127" s="245"/>
      <c r="IL127" s="146"/>
      <c r="IM127" s="160"/>
      <c r="IN127" s="153"/>
      <c r="IO127" s="244" t="str">
        <f>IF(ISBLANK(IT3),"",COUNTIF(IS12:IS112,"=10"))</f>
        <v/>
      </c>
      <c r="IP127" s="244"/>
      <c r="IQ127" s="245" t="str">
        <f>IF(ISBLANK(IT3),"",IO127/IO114)</f>
        <v/>
      </c>
      <c r="IR127" s="245"/>
      <c r="IS127" s="146"/>
      <c r="IT127" s="160"/>
      <c r="IU127" s="153"/>
      <c r="IV127" s="244" t="str">
        <f>IF(ISBLANK(JA3),"",COUNTIF(IZ12:IZ112,"=10"))</f>
        <v/>
      </c>
      <c r="IW127" s="244"/>
      <c r="IX127" s="245" t="str">
        <f>IF(ISBLANK(JA3),"",IV127/IV114)</f>
        <v/>
      </c>
      <c r="IY127" s="245"/>
      <c r="IZ127" s="146"/>
      <c r="JA127" s="160"/>
      <c r="JB127" s="153"/>
      <c r="JC127" s="244" t="str">
        <f>IF(ISBLANK(JH3),"",COUNTIF(JG12:JG112,"=10"))</f>
        <v/>
      </c>
      <c r="JD127" s="244"/>
      <c r="JE127" s="245" t="str">
        <f>IF(ISBLANK(JH3),"",JC127/JC114)</f>
        <v/>
      </c>
      <c r="JF127" s="245"/>
      <c r="JG127" s="146"/>
      <c r="JH127" s="160"/>
      <c r="JI127" s="153"/>
      <c r="JJ127" s="244" t="str">
        <f>IF(ISBLANK(JO3),"",COUNTIF(JN12:JN112,"=10"))</f>
        <v/>
      </c>
      <c r="JK127" s="244"/>
      <c r="JL127" s="245" t="str">
        <f>IF(ISBLANK(JO3),"",JJ127/JJ114)</f>
        <v/>
      </c>
      <c r="JM127" s="245"/>
      <c r="JN127" s="146"/>
      <c r="JO127" s="160"/>
      <c r="JP127" s="153"/>
      <c r="JQ127" s="244" t="str">
        <f>IF(ISBLANK(JV3),"",COUNTIF(JU12:JU112,"=10"))</f>
        <v/>
      </c>
      <c r="JR127" s="244"/>
      <c r="JS127" s="245" t="str">
        <f>IF(ISBLANK(JV3),"",JQ127/JQ114)</f>
        <v/>
      </c>
      <c r="JT127" s="245"/>
      <c r="JU127" s="146"/>
      <c r="JV127" s="160"/>
      <c r="JW127" s="153"/>
      <c r="JX127" s="244" t="str">
        <f>IF(ISBLANK(KC3),"",COUNTIF(KB12:KB112,"=10"))</f>
        <v/>
      </c>
      <c r="JY127" s="244"/>
      <c r="JZ127" s="245" t="str">
        <f>IF(ISBLANK(KC3),"",JX127/JX114)</f>
        <v/>
      </c>
      <c r="KA127" s="245"/>
      <c r="KB127" s="146"/>
      <c r="KC127" s="160"/>
      <c r="KD127" s="153"/>
      <c r="KE127" s="244" t="str">
        <f>IF(ISBLANK(KJ3),"",COUNTIF(KI12:KI112,"=10"))</f>
        <v/>
      </c>
      <c r="KF127" s="244"/>
      <c r="KG127" s="245" t="str">
        <f>IF(ISBLANK(KJ3),"",KE127/KE114)</f>
        <v/>
      </c>
      <c r="KH127" s="245"/>
      <c r="KI127" s="146"/>
      <c r="KJ127" s="160"/>
      <c r="KK127" s="153"/>
      <c r="KL127" s="244" t="str">
        <f>IF(ISBLANK(KQ3),"",COUNTIF(KP12:KP112,"=10"))</f>
        <v/>
      </c>
      <c r="KM127" s="244"/>
      <c r="KN127" s="245" t="str">
        <f>IF(ISBLANK(KQ3),"",KL127/KL114)</f>
        <v/>
      </c>
      <c r="KO127" s="245"/>
      <c r="KP127" s="146"/>
      <c r="KQ127" s="160"/>
      <c r="KR127" s="153"/>
      <c r="KS127" s="244" t="str">
        <f>IF(ISBLANK(KX3),"",COUNTIF(KW12:KW112,"=10"))</f>
        <v/>
      </c>
      <c r="KT127" s="244"/>
      <c r="KU127" s="245" t="str">
        <f>IF(ISBLANK(KX3),"",KS127/KS114)</f>
        <v/>
      </c>
      <c r="KV127" s="245"/>
      <c r="KW127" s="146"/>
      <c r="KX127" s="160"/>
      <c r="KY127" s="154"/>
      <c r="KZ127" s="244" t="str">
        <f>IF(ISBLANK(LE3),"",COUNTIF(LD12:LD112,"=10"))</f>
        <v/>
      </c>
      <c r="LA127" s="244"/>
      <c r="LB127" s="245" t="str">
        <f>IF(ISBLANK(LE3),"",KZ127/KZ114)</f>
        <v/>
      </c>
      <c r="LC127" s="245"/>
      <c r="LD127" s="146"/>
      <c r="LE127" s="160"/>
      <c r="LF127" s="153"/>
      <c r="LG127" s="244" t="str">
        <f>IF(ISBLANK(LL3),"",COUNTIF(LK12:LK112,"=10"))</f>
        <v/>
      </c>
      <c r="LH127" s="244"/>
      <c r="LI127" s="245" t="str">
        <f>IF(ISBLANK(LL3),"",LG127/LG114)</f>
        <v/>
      </c>
      <c r="LJ127" s="245"/>
      <c r="LK127" s="146"/>
      <c r="LL127" s="160"/>
      <c r="LM127" s="153"/>
      <c r="LN127" s="244" t="str">
        <f>IF(ISBLANK(LS3),"",COUNTIF(LR12:LR112,"=10"))</f>
        <v/>
      </c>
      <c r="LO127" s="244"/>
      <c r="LP127" s="245" t="str">
        <f>IF(ISBLANK(LS3),"",LN127/LN114)</f>
        <v/>
      </c>
      <c r="LQ127" s="245"/>
      <c r="LR127" s="146"/>
      <c r="LS127" s="160"/>
      <c r="LT127" s="153"/>
      <c r="LU127" s="244" t="str">
        <f>IF(ISBLANK(LZ3),"",COUNTIF(LY12:LY112,"=10"))</f>
        <v/>
      </c>
      <c r="LV127" s="244"/>
      <c r="LW127" s="245" t="str">
        <f>IF(ISBLANK(LZ3),"",LU127/LU114)</f>
        <v/>
      </c>
      <c r="LX127" s="245"/>
      <c r="LY127" s="146"/>
      <c r="LZ127" s="160"/>
      <c r="MA127" s="153"/>
      <c r="MB127" s="244" t="str">
        <f>IF(ISBLANK(MG3),"",COUNTIF(MF12:MF112,"=10"))</f>
        <v/>
      </c>
      <c r="MC127" s="244"/>
      <c r="MD127" s="245" t="str">
        <f>IF(ISBLANK(MG3),"",MB127/MB114)</f>
        <v/>
      </c>
      <c r="ME127" s="245"/>
      <c r="MF127" s="146"/>
      <c r="MG127" s="160"/>
      <c r="MH127" s="153"/>
      <c r="MI127" s="244" t="str">
        <f>IF(ISBLANK(MN3),"",COUNTIF(MM12:MM112,"=10"))</f>
        <v/>
      </c>
      <c r="MJ127" s="244"/>
      <c r="MK127" s="245" t="str">
        <f>IF(ISBLANK(MN3),"",MI127/MI114)</f>
        <v/>
      </c>
      <c r="ML127" s="245"/>
      <c r="MM127" s="146"/>
      <c r="MN127" s="160"/>
      <c r="MO127" s="153"/>
      <c r="MP127" s="244" t="str">
        <f>IF(ISBLANK(MU3),"",COUNTIF(MT12:MT112,"=10"))</f>
        <v/>
      </c>
      <c r="MQ127" s="244"/>
      <c r="MR127" s="245" t="str">
        <f>IF(ISBLANK(MU3),"",MP127/MP114)</f>
        <v/>
      </c>
      <c r="MS127" s="245"/>
      <c r="MT127" s="146"/>
      <c r="MU127" s="160"/>
      <c r="MV127" s="153"/>
      <c r="MW127" s="244" t="str">
        <f>IF(ISBLANK(NB3),"",COUNTIF(NA12:NA112,"=10"))</f>
        <v/>
      </c>
      <c r="MX127" s="244"/>
      <c r="MY127" s="245" t="str">
        <f>IF(ISBLANK(NB3),"",MW127/MW114)</f>
        <v/>
      </c>
      <c r="MZ127" s="245"/>
      <c r="NA127" s="146"/>
      <c r="NB127" s="160"/>
      <c r="NC127" s="153"/>
      <c r="ND127" s="244" t="str">
        <f>IF(ISBLANK(NI3),"",COUNTIF(NH12:NH112,"=10"))</f>
        <v/>
      </c>
      <c r="NE127" s="244"/>
      <c r="NF127" s="245" t="str">
        <f>IF(ISBLANK(NI3),"",ND127/ND114)</f>
        <v/>
      </c>
      <c r="NG127" s="245"/>
      <c r="NH127" s="146"/>
      <c r="NI127" s="160"/>
      <c r="NJ127" s="153"/>
      <c r="NK127" s="244" t="str">
        <f>IF(ISBLANK(NP3),"",COUNTIF(NO12:NO112,"=10"))</f>
        <v/>
      </c>
      <c r="NL127" s="244"/>
      <c r="NM127" s="245" t="str">
        <f>IF(ISBLANK(NP3),"",NK127/NK114)</f>
        <v/>
      </c>
      <c r="NN127" s="245"/>
      <c r="NO127" s="146"/>
      <c r="NP127" s="160"/>
      <c r="NQ127" s="153"/>
      <c r="NR127" s="244" t="str">
        <f>IF(ISBLANK(NW3),"",COUNTIF(NV12:NV112,"=10"))</f>
        <v/>
      </c>
      <c r="NS127" s="244"/>
      <c r="NT127" s="245" t="str">
        <f>IF(ISBLANK(NW3),"",NR127/NR114)</f>
        <v/>
      </c>
      <c r="NU127" s="245"/>
      <c r="NV127" s="146"/>
      <c r="NW127" s="160"/>
      <c r="NX127" s="153"/>
      <c r="NY127" s="244" t="str">
        <f>IF(ISBLANK(OD3),"",COUNTIF(OC12:OC112,"=10"))</f>
        <v/>
      </c>
      <c r="NZ127" s="244"/>
      <c r="OA127" s="245" t="str">
        <f>IF(ISBLANK(OD3),"",NY127/NY114)</f>
        <v/>
      </c>
      <c r="OB127" s="245"/>
      <c r="OC127" s="146"/>
      <c r="OD127" s="160"/>
      <c r="OE127" s="153"/>
      <c r="OF127" s="244" t="str">
        <f>IF(ISBLANK(OK3),"",COUNTIF(OJ12:OJ112,"=10"))</f>
        <v/>
      </c>
      <c r="OG127" s="244"/>
      <c r="OH127" s="245" t="str">
        <f>IF(ISBLANK(OK3),"",OF127/OF114)</f>
        <v/>
      </c>
      <c r="OI127" s="245"/>
      <c r="OJ127" s="146"/>
      <c r="OK127" s="160"/>
      <c r="OL127" s="153"/>
      <c r="OM127" s="244" t="str">
        <f>IF(ISBLANK(OR3),"",COUNTIF(OQ12:OQ112,"=10"))</f>
        <v/>
      </c>
      <c r="ON127" s="244"/>
      <c r="OO127" s="245" t="str">
        <f>IF(ISBLANK(OR3),"",OM127/OM114)</f>
        <v/>
      </c>
      <c r="OP127" s="245"/>
      <c r="OQ127" s="146"/>
      <c r="OR127" s="160"/>
      <c r="OS127" s="153"/>
      <c r="OT127" s="244" t="str">
        <f>IF(ISBLANK(OY3),"",COUNTIF(OX12:OX112,"=10"))</f>
        <v/>
      </c>
      <c r="OU127" s="244"/>
      <c r="OV127" s="245" t="str">
        <f>IF(ISBLANK(OY3),"",OT127/OT114)</f>
        <v/>
      </c>
      <c r="OW127" s="245"/>
      <c r="OX127" s="146"/>
      <c r="OY127" s="160"/>
      <c r="OZ127" s="153"/>
      <c r="PA127" s="244" t="str">
        <f>IF(ISBLANK(PF3),"",COUNTIF(PE12:PE112,"=10"))</f>
        <v/>
      </c>
      <c r="PB127" s="244"/>
      <c r="PC127" s="245" t="str">
        <f>IF(ISBLANK(PF3),"",PA127/PA114)</f>
        <v/>
      </c>
      <c r="PD127" s="245"/>
      <c r="PE127" s="146"/>
      <c r="PF127" s="160"/>
      <c r="PG127" s="153"/>
      <c r="PH127" s="244" t="str">
        <f>IF(ISBLANK(PM3),"",COUNTIF(PL12:PL112,"=10"))</f>
        <v/>
      </c>
      <c r="PI127" s="244"/>
      <c r="PJ127" s="245" t="str">
        <f>IF(ISBLANK(PM3),"",PH127/PH114)</f>
        <v/>
      </c>
      <c r="PK127" s="245"/>
      <c r="PL127" s="146"/>
      <c r="PM127" s="160"/>
      <c r="PN127" s="153"/>
      <c r="PO127" s="244" t="str">
        <f>IF(ISBLANK(PT3),"",COUNTIF(PS12:PS112,"=10"))</f>
        <v/>
      </c>
      <c r="PP127" s="244"/>
      <c r="PQ127" s="245" t="str">
        <f>IF(ISBLANK(PT3),"",PO127/PO114)</f>
        <v/>
      </c>
      <c r="PR127" s="245"/>
      <c r="PS127" s="146"/>
      <c r="PT127" s="160"/>
      <c r="PU127" s="153"/>
      <c r="PV127" s="244" t="str">
        <f>IF(ISBLANK(QA3),"",COUNTIF(PZ12:PZ112,"=10"))</f>
        <v/>
      </c>
      <c r="PW127" s="244"/>
      <c r="PX127" s="245" t="str">
        <f>IF(ISBLANK(QA3),"",PV127/PV114)</f>
        <v/>
      </c>
      <c r="PY127" s="245"/>
      <c r="PZ127" s="146"/>
      <c r="QA127" s="160"/>
      <c r="QB127" s="153"/>
      <c r="QC127" s="244" t="str">
        <f>IF(ISBLANK(QH3),"",COUNTIF(QG12:QG112,"=10"))</f>
        <v/>
      </c>
      <c r="QD127" s="244"/>
      <c r="QE127" s="245" t="str">
        <f>IF(ISBLANK(QH3),"",QC127/QC114)</f>
        <v/>
      </c>
      <c r="QF127" s="245"/>
      <c r="QG127" s="146"/>
      <c r="QH127" s="160"/>
      <c r="QI127" s="135"/>
      <c r="QJ127" s="135"/>
    </row>
    <row r="128" spans="1:452" ht="15" customHeight="1" x14ac:dyDescent="0.2">
      <c r="A128" s="292"/>
      <c r="B128" s="155" t="s">
        <v>340</v>
      </c>
      <c r="C128" s="149"/>
      <c r="D128" s="244">
        <f>IF(ISBLANK(I3),"",COUNTIF(I12:I112,"&gt;=100"))</f>
        <v>1</v>
      </c>
      <c r="E128" s="244"/>
      <c r="F128" s="245">
        <f>IF(ISBLANK(I3),"",D128/D114)</f>
        <v>1.7543859649122806E-2</v>
      </c>
      <c r="G128" s="245"/>
      <c r="H128" s="146"/>
      <c r="I128" s="160"/>
      <c r="J128" s="152"/>
      <c r="K128" s="244">
        <f>IF(ISBLANK(P3),"",COUNTIF(P12:P112,"&gt;=100"))</f>
        <v>0</v>
      </c>
      <c r="L128" s="244"/>
      <c r="M128" s="245">
        <f>IF(ISBLANK(P3),"",K128/K114)</f>
        <v>0</v>
      </c>
      <c r="N128" s="245"/>
      <c r="O128" s="146"/>
      <c r="P128" s="160"/>
      <c r="Q128" s="153"/>
      <c r="R128" s="244" t="str">
        <f>IF(ISBLANK(W3),"",COUNTIF(W12:W112,"&gt;=100"))</f>
        <v/>
      </c>
      <c r="S128" s="244"/>
      <c r="T128" s="245" t="str">
        <f>IF(ISBLANK(W3),"",R128/R114)</f>
        <v/>
      </c>
      <c r="U128" s="245"/>
      <c r="V128" s="146"/>
      <c r="W128" s="160"/>
      <c r="X128" s="153"/>
      <c r="Y128" s="244" t="str">
        <f>IF(ISBLANK(AD3),"",COUNTIF(AD12:AD112,"&gt;=100"))</f>
        <v/>
      </c>
      <c r="Z128" s="244"/>
      <c r="AA128" s="245" t="str">
        <f>IF(ISBLANK(AD3),"",Y128/Y114)</f>
        <v/>
      </c>
      <c r="AB128" s="245"/>
      <c r="AC128" s="146"/>
      <c r="AD128" s="160"/>
      <c r="AE128" s="153"/>
      <c r="AF128" s="244" t="str">
        <f>IF(ISBLANK(AK3),"",COUNTIF(AK12:AK112,"&gt;=100"))</f>
        <v/>
      </c>
      <c r="AG128" s="244"/>
      <c r="AH128" s="245" t="str">
        <f>IF(ISBLANK(AK3),"",AF128/AF114)</f>
        <v/>
      </c>
      <c r="AI128" s="245"/>
      <c r="AJ128" s="146"/>
      <c r="AK128" s="160"/>
      <c r="AL128" s="153"/>
      <c r="AM128" s="244" t="str">
        <f>IF(ISBLANK(AR3),"",COUNTIF(AR12:AR112,"&gt;=100"))</f>
        <v/>
      </c>
      <c r="AN128" s="244"/>
      <c r="AO128" s="245" t="str">
        <f>IF(ISBLANK(AR3),"",AM128/AM114)</f>
        <v/>
      </c>
      <c r="AP128" s="245"/>
      <c r="AQ128" s="146"/>
      <c r="AR128" s="160"/>
      <c r="AS128" s="153"/>
      <c r="AT128" s="244" t="str">
        <f>IF(ISBLANK(AY3),"",COUNTIF(AY12:AY112,"&gt;=100"))</f>
        <v/>
      </c>
      <c r="AU128" s="244"/>
      <c r="AV128" s="245" t="str">
        <f>IF(ISBLANK(AY3),"",AT128/AT114)</f>
        <v/>
      </c>
      <c r="AW128" s="245"/>
      <c r="AX128" s="146"/>
      <c r="AY128" s="160"/>
      <c r="AZ128" s="153"/>
      <c r="BA128" s="244" t="str">
        <f>IF(ISBLANK(BF3),"",COUNTIF(BF12:BF112,"&gt;=100"))</f>
        <v/>
      </c>
      <c r="BB128" s="244"/>
      <c r="BC128" s="245" t="str">
        <f>IF(ISBLANK(BF3),"",BA128/BA114)</f>
        <v/>
      </c>
      <c r="BD128" s="245"/>
      <c r="BE128" s="146"/>
      <c r="BF128" s="160"/>
      <c r="BG128" s="153"/>
      <c r="BH128" s="244" t="str">
        <f>IF(ISBLANK(BM3),"",COUNTIF(BM12:BM112,"&gt;=100"))</f>
        <v/>
      </c>
      <c r="BI128" s="244"/>
      <c r="BJ128" s="245" t="str">
        <f>IF(ISBLANK(BM3),"",BH128/BH114)</f>
        <v/>
      </c>
      <c r="BK128" s="245"/>
      <c r="BL128" s="146"/>
      <c r="BM128" s="160"/>
      <c r="BN128" s="153"/>
      <c r="BO128" s="244" t="str">
        <f>IF(ISBLANK(BT3),"",COUNTIF(BT12:BT112,"&gt;=100"))</f>
        <v/>
      </c>
      <c r="BP128" s="244"/>
      <c r="BQ128" s="245" t="str">
        <f>IF(ISBLANK(BT3),"",BO128/BO114)</f>
        <v/>
      </c>
      <c r="BR128" s="245"/>
      <c r="BS128" s="146"/>
      <c r="BT128" s="160"/>
      <c r="BU128" s="153"/>
      <c r="BV128" s="244" t="str">
        <f>IF(ISBLANK(CA3),"",COUNTIF(CA12:CA112,"&gt;=100"))</f>
        <v/>
      </c>
      <c r="BW128" s="244"/>
      <c r="BX128" s="245" t="str">
        <f>IF(ISBLANK(CA3),"",BV128/BV114)</f>
        <v/>
      </c>
      <c r="BY128" s="245"/>
      <c r="BZ128" s="146"/>
      <c r="CA128" s="160"/>
      <c r="CB128" s="153"/>
      <c r="CC128" s="244" t="str">
        <f>IF(ISBLANK(CH3),"",COUNTIF(CH12:CH112,"&gt;=100"))</f>
        <v/>
      </c>
      <c r="CD128" s="244"/>
      <c r="CE128" s="245" t="str">
        <f>IF(ISBLANK(CH3),"",CC128/CC114)</f>
        <v/>
      </c>
      <c r="CF128" s="245"/>
      <c r="CG128" s="146"/>
      <c r="CH128" s="160"/>
      <c r="CI128" s="153"/>
      <c r="CJ128" s="244" t="str">
        <f>IF(ISBLANK(CO3),"",COUNTIF(CO12:CO112,"&gt;=100"))</f>
        <v/>
      </c>
      <c r="CK128" s="244"/>
      <c r="CL128" s="245" t="str">
        <f>IF(ISBLANK(CO3),"",CJ128/CJ114)</f>
        <v/>
      </c>
      <c r="CM128" s="245"/>
      <c r="CN128" s="146"/>
      <c r="CO128" s="160"/>
      <c r="CP128" s="153"/>
      <c r="CQ128" s="244" t="str">
        <f>IF(ISBLANK(CV3),"",COUNTIF(CV12:CV112,"&gt;=100"))</f>
        <v/>
      </c>
      <c r="CR128" s="244"/>
      <c r="CS128" s="245" t="str">
        <f>IF(ISBLANK(CV3),"",CQ128/CQ114)</f>
        <v/>
      </c>
      <c r="CT128" s="245"/>
      <c r="CU128" s="146"/>
      <c r="CV128" s="160"/>
      <c r="CW128" s="153"/>
      <c r="CX128" s="244" t="str">
        <f>IF(ISBLANK(DC3),"",COUNTIF(DC12:DC112,"&gt;=100"))</f>
        <v/>
      </c>
      <c r="CY128" s="244"/>
      <c r="CZ128" s="245" t="str">
        <f>IF(ISBLANK(DC3),"",CX128/CX114)</f>
        <v/>
      </c>
      <c r="DA128" s="245"/>
      <c r="DB128" s="146"/>
      <c r="DC128" s="160"/>
      <c r="DD128" s="153"/>
      <c r="DE128" s="244" t="str">
        <f>IF(ISBLANK(DJ3),"",COUNTIF(DJ12:DJ112,"&gt;=100"))</f>
        <v/>
      </c>
      <c r="DF128" s="244"/>
      <c r="DG128" s="245" t="str">
        <f>IF(ISBLANK(DJ3),"",DE128/DE114)</f>
        <v/>
      </c>
      <c r="DH128" s="245"/>
      <c r="DI128" s="146"/>
      <c r="DJ128" s="160"/>
      <c r="DK128" s="153"/>
      <c r="DL128" s="244" t="str">
        <f>IF(ISBLANK(DQ3),"",COUNTIF(DQ12:DQ112,"&gt;=100"))</f>
        <v/>
      </c>
      <c r="DM128" s="244"/>
      <c r="DN128" s="245" t="str">
        <f>IF(ISBLANK(DQ3),"",DL128/DL114)</f>
        <v/>
      </c>
      <c r="DO128" s="245"/>
      <c r="DP128" s="146"/>
      <c r="DQ128" s="160"/>
      <c r="DR128" s="153"/>
      <c r="DS128" s="244" t="str">
        <f>IF(ISBLANK(DX3),"",COUNTIF(DX12:DX112,"&gt;=100"))</f>
        <v/>
      </c>
      <c r="DT128" s="244"/>
      <c r="DU128" s="245" t="str">
        <f>IF(ISBLANK(DX3),"",DS128/DS114)</f>
        <v/>
      </c>
      <c r="DV128" s="245"/>
      <c r="DW128" s="146"/>
      <c r="DX128" s="160"/>
      <c r="DY128" s="153"/>
      <c r="DZ128" s="244" t="str">
        <f>IF(ISBLANK(EE3),"",COUNTIF(EE12:EE112,"&gt;=100"))</f>
        <v/>
      </c>
      <c r="EA128" s="244"/>
      <c r="EB128" s="245" t="str">
        <f>IF(ISBLANK(EE3),"",DZ128/DZ114)</f>
        <v/>
      </c>
      <c r="EC128" s="245"/>
      <c r="ED128" s="146"/>
      <c r="EE128" s="160"/>
      <c r="EF128" s="153"/>
      <c r="EG128" s="244" t="str">
        <f>IF(ISBLANK(EL3),"",COUNTIF(EL12:EL112,"&gt;=100"))</f>
        <v/>
      </c>
      <c r="EH128" s="244"/>
      <c r="EI128" s="245" t="str">
        <f>IF(ISBLANK(EL3),"",EG128/EG114)</f>
        <v/>
      </c>
      <c r="EJ128" s="245"/>
      <c r="EK128" s="146"/>
      <c r="EL128" s="160"/>
      <c r="EM128" s="153"/>
      <c r="EN128" s="244" t="str">
        <f>IF(ISBLANK(ES3),"",COUNTIF(ES12:ES112,"&gt;=100"))</f>
        <v/>
      </c>
      <c r="EO128" s="244"/>
      <c r="EP128" s="245" t="str">
        <f>IF(ISBLANK(ES3),"",EN128/EN114)</f>
        <v/>
      </c>
      <c r="EQ128" s="245"/>
      <c r="ER128" s="146"/>
      <c r="ES128" s="160"/>
      <c r="ET128" s="153"/>
      <c r="EU128" s="244" t="str">
        <f>IF(ISBLANK(EZ3),"",COUNTIF(EZ12:EZ112,"&gt;=100"))</f>
        <v/>
      </c>
      <c r="EV128" s="244"/>
      <c r="EW128" s="245" t="str">
        <f>IF(ISBLANK(EZ3),"",EU128/EU114)</f>
        <v/>
      </c>
      <c r="EX128" s="245"/>
      <c r="EY128" s="146"/>
      <c r="EZ128" s="160"/>
      <c r="FA128" s="153"/>
      <c r="FB128" s="244" t="str">
        <f>IF(ISBLANK(FG3),"",COUNTIF(FG12:FG112,"&gt;=100"))</f>
        <v/>
      </c>
      <c r="FC128" s="244"/>
      <c r="FD128" s="245" t="str">
        <f>IF(ISBLANK(FG3),"",FB128/FB114)</f>
        <v/>
      </c>
      <c r="FE128" s="245"/>
      <c r="FF128" s="146"/>
      <c r="FG128" s="160"/>
      <c r="FH128" s="153"/>
      <c r="FI128" s="244" t="str">
        <f>IF(ISBLANK(FN3),"",COUNTIF(FN12:FN112,"&gt;=100"))</f>
        <v/>
      </c>
      <c r="FJ128" s="244"/>
      <c r="FK128" s="245" t="str">
        <f>IF(ISBLANK(FN3),"",FI128/FI114)</f>
        <v/>
      </c>
      <c r="FL128" s="245"/>
      <c r="FM128" s="146"/>
      <c r="FN128" s="160"/>
      <c r="FO128" s="153"/>
      <c r="FP128" s="244" t="str">
        <f>IF(ISBLANK(FU3),"",COUNTIF(FU12:FU112,"&gt;=100"))</f>
        <v/>
      </c>
      <c r="FQ128" s="244"/>
      <c r="FR128" s="245" t="str">
        <f>IF(ISBLANK(FU3),"",FP128/FP114)</f>
        <v/>
      </c>
      <c r="FS128" s="245"/>
      <c r="FT128" s="146"/>
      <c r="FU128" s="160"/>
      <c r="FV128" s="153"/>
      <c r="FW128" s="244" t="str">
        <f>IF(ISBLANK(GB3),"",COUNTIF(GB12:GB112,"&gt;=100"))</f>
        <v/>
      </c>
      <c r="FX128" s="244"/>
      <c r="FY128" s="245" t="str">
        <f>IF(ISBLANK(GB3),"",FW128/FW114)</f>
        <v/>
      </c>
      <c r="FZ128" s="245"/>
      <c r="GA128" s="146"/>
      <c r="GB128" s="160"/>
      <c r="GC128" s="153"/>
      <c r="GD128" s="244" t="str">
        <f>IF(ISBLANK(GI3),"",COUNTIF(GI12:GI112,"&gt;=100"))</f>
        <v/>
      </c>
      <c r="GE128" s="244"/>
      <c r="GF128" s="245" t="str">
        <f>IF(ISBLANK(GI3),"",GD128/GD114)</f>
        <v/>
      </c>
      <c r="GG128" s="245"/>
      <c r="GH128" s="146"/>
      <c r="GI128" s="160"/>
      <c r="GJ128" s="153"/>
      <c r="GK128" s="244" t="str">
        <f>IF(ISBLANK(GP3),"",COUNTIF(GP12:GP112,"&gt;=100"))</f>
        <v/>
      </c>
      <c r="GL128" s="244"/>
      <c r="GM128" s="245" t="str">
        <f>IF(ISBLANK(GP3),"",GK128/GK114)</f>
        <v/>
      </c>
      <c r="GN128" s="245"/>
      <c r="GO128" s="146"/>
      <c r="GP128" s="160"/>
      <c r="GQ128" s="153"/>
      <c r="GR128" s="244" t="str">
        <f>IF(ISBLANK(GW3),"",COUNTIF(GW12:GW112,"&gt;=100"))</f>
        <v/>
      </c>
      <c r="GS128" s="244"/>
      <c r="GT128" s="245" t="str">
        <f>IF(ISBLANK(GW3),"",GR128/GR114)</f>
        <v/>
      </c>
      <c r="GU128" s="245"/>
      <c r="GV128" s="146"/>
      <c r="GW128" s="160"/>
      <c r="GX128" s="153"/>
      <c r="GY128" s="244" t="str">
        <f>IF(ISBLANK(HD3),"",COUNTIF(HD12:HD112,"&gt;=100"))</f>
        <v/>
      </c>
      <c r="GZ128" s="244"/>
      <c r="HA128" s="245" t="str">
        <f>IF(ISBLANK(HD3),"",GY128/GY114)</f>
        <v/>
      </c>
      <c r="HB128" s="245"/>
      <c r="HC128" s="146"/>
      <c r="HD128" s="160"/>
      <c r="HE128" s="153"/>
      <c r="HF128" s="244" t="str">
        <f>IF(ISBLANK(HK3),"",COUNTIF(HK12:HK112,"&gt;=100"))</f>
        <v/>
      </c>
      <c r="HG128" s="244"/>
      <c r="HH128" s="245" t="str">
        <f>IF(ISBLANK(HK3),"",HF128/HF114)</f>
        <v/>
      </c>
      <c r="HI128" s="245"/>
      <c r="HJ128" s="146"/>
      <c r="HK128" s="160"/>
      <c r="HL128" s="153"/>
      <c r="HM128" s="244" t="str">
        <f>IF(ISBLANK(HR3),"",COUNTIF(HR12:HR112,"&gt;=100"))</f>
        <v/>
      </c>
      <c r="HN128" s="244"/>
      <c r="HO128" s="245" t="str">
        <f>IF(ISBLANK(HR3),"",HM128/HM114)</f>
        <v/>
      </c>
      <c r="HP128" s="245"/>
      <c r="HQ128" s="146"/>
      <c r="HR128" s="160"/>
      <c r="HS128" s="153"/>
      <c r="HT128" s="244" t="str">
        <f>IF(ISBLANK(HY3),"",COUNTIF(HY12:HY112,"&gt;=100"))</f>
        <v/>
      </c>
      <c r="HU128" s="244"/>
      <c r="HV128" s="245" t="str">
        <f>IF(ISBLANK(HY3),"",HT128/HT114)</f>
        <v/>
      </c>
      <c r="HW128" s="245"/>
      <c r="HX128" s="146"/>
      <c r="HY128" s="160"/>
      <c r="HZ128" s="153"/>
      <c r="IA128" s="244" t="str">
        <f>IF(ISBLANK(IF3),"",COUNTIF(IF12:IF112,"&gt;=100"))</f>
        <v/>
      </c>
      <c r="IB128" s="244"/>
      <c r="IC128" s="245" t="str">
        <f>IF(ISBLANK(IF3),"",IA128/IA114)</f>
        <v/>
      </c>
      <c r="ID128" s="245"/>
      <c r="IE128" s="146"/>
      <c r="IF128" s="160"/>
      <c r="IG128" s="153"/>
      <c r="IH128" s="244" t="str">
        <f>IF(ISBLANK(IM3),"",COUNTIF(IM12:IM112,"&gt;=100"))</f>
        <v/>
      </c>
      <c r="II128" s="244"/>
      <c r="IJ128" s="245" t="str">
        <f>IF(ISBLANK(IM3),"",IH128/IH114)</f>
        <v/>
      </c>
      <c r="IK128" s="245"/>
      <c r="IL128" s="146"/>
      <c r="IM128" s="160"/>
      <c r="IN128" s="153"/>
      <c r="IO128" s="244" t="str">
        <f>IF(ISBLANK(IT3),"",COUNTIF(IT12:IT112,"&gt;=100"))</f>
        <v/>
      </c>
      <c r="IP128" s="244"/>
      <c r="IQ128" s="245" t="str">
        <f>IF(ISBLANK(IT3),"",IO128/IO114)</f>
        <v/>
      </c>
      <c r="IR128" s="245"/>
      <c r="IS128" s="146"/>
      <c r="IT128" s="160"/>
      <c r="IU128" s="153"/>
      <c r="IV128" s="244" t="str">
        <f>IF(ISBLANK(JA3),"",COUNTIF(JA12:JA112,"&gt;=100"))</f>
        <v/>
      </c>
      <c r="IW128" s="244"/>
      <c r="IX128" s="245" t="str">
        <f>IF(ISBLANK(JA3),"",IV128/IV114)</f>
        <v/>
      </c>
      <c r="IY128" s="245"/>
      <c r="IZ128" s="146"/>
      <c r="JA128" s="160"/>
      <c r="JB128" s="153"/>
      <c r="JC128" s="244" t="str">
        <f>IF(ISBLANK(JH3),"",COUNTIF(JH12:JH112,"&gt;=100"))</f>
        <v/>
      </c>
      <c r="JD128" s="244"/>
      <c r="JE128" s="245" t="str">
        <f>IF(ISBLANK(JH3),"",JC128/JC114)</f>
        <v/>
      </c>
      <c r="JF128" s="245"/>
      <c r="JG128" s="146"/>
      <c r="JH128" s="160"/>
      <c r="JI128" s="153"/>
      <c r="JJ128" s="244" t="str">
        <f>IF(ISBLANK(JO3),"",COUNTIF(JO12:JO112,"&gt;=100"))</f>
        <v/>
      </c>
      <c r="JK128" s="244"/>
      <c r="JL128" s="245" t="str">
        <f>IF(ISBLANK(JO3),"",JJ128/JJ114)</f>
        <v/>
      </c>
      <c r="JM128" s="245"/>
      <c r="JN128" s="146"/>
      <c r="JO128" s="160"/>
      <c r="JP128" s="153"/>
      <c r="JQ128" s="244" t="str">
        <f>IF(ISBLANK(JV3),"",COUNTIF(JV12:JV112,"&gt;=100"))</f>
        <v/>
      </c>
      <c r="JR128" s="244"/>
      <c r="JS128" s="245" t="str">
        <f>IF(ISBLANK(JV3),"",JQ128/JQ114)</f>
        <v/>
      </c>
      <c r="JT128" s="245"/>
      <c r="JU128" s="146"/>
      <c r="JV128" s="160"/>
      <c r="JW128" s="153"/>
      <c r="JX128" s="244" t="str">
        <f>IF(ISBLANK(KC3),"",COUNTIF(KC12:KC112,"&gt;=100"))</f>
        <v/>
      </c>
      <c r="JY128" s="244"/>
      <c r="JZ128" s="245" t="str">
        <f>IF(ISBLANK(KC3),"",JX128/JX114)</f>
        <v/>
      </c>
      <c r="KA128" s="245"/>
      <c r="KB128" s="146"/>
      <c r="KC128" s="160"/>
      <c r="KD128" s="153"/>
      <c r="KE128" s="244" t="str">
        <f>IF(ISBLANK(KJ3),"",COUNTIF(KJ12:KJ112,"&gt;=100"))</f>
        <v/>
      </c>
      <c r="KF128" s="244"/>
      <c r="KG128" s="245" t="str">
        <f>IF(ISBLANK(KJ3),"",KE128/KE114)</f>
        <v/>
      </c>
      <c r="KH128" s="245"/>
      <c r="KI128" s="146"/>
      <c r="KJ128" s="160"/>
      <c r="KK128" s="153"/>
      <c r="KL128" s="244" t="str">
        <f>IF(ISBLANK(KQ3),"",COUNTIF(KQ12:KQ112,"&gt;=100"))</f>
        <v/>
      </c>
      <c r="KM128" s="244"/>
      <c r="KN128" s="245" t="str">
        <f>IF(ISBLANK(KQ3),"",KL128/KL114)</f>
        <v/>
      </c>
      <c r="KO128" s="245"/>
      <c r="KP128" s="146"/>
      <c r="KQ128" s="160"/>
      <c r="KR128" s="153"/>
      <c r="KS128" s="244" t="str">
        <f>IF(ISBLANK(KX3),"",COUNTIF(KX12:KX112,"&gt;=100"))</f>
        <v/>
      </c>
      <c r="KT128" s="244"/>
      <c r="KU128" s="245" t="str">
        <f>IF(ISBLANK(KX3),"",KS128/KS114)</f>
        <v/>
      </c>
      <c r="KV128" s="245"/>
      <c r="KW128" s="146"/>
      <c r="KX128" s="160"/>
      <c r="KY128" s="154"/>
      <c r="KZ128" s="244" t="str">
        <f>IF(ISBLANK(LE3),"",COUNTIF(LE12:LE112,"&gt;=100"))</f>
        <v/>
      </c>
      <c r="LA128" s="244"/>
      <c r="LB128" s="245" t="str">
        <f>IF(ISBLANK(LE3),"",KZ128/KZ114)</f>
        <v/>
      </c>
      <c r="LC128" s="245"/>
      <c r="LD128" s="146"/>
      <c r="LE128" s="160"/>
      <c r="LF128" s="153"/>
      <c r="LG128" s="244" t="str">
        <f>IF(ISBLANK(LL3),"",COUNTIF(LL12:LL112,"&gt;=100"))</f>
        <v/>
      </c>
      <c r="LH128" s="244"/>
      <c r="LI128" s="245" t="str">
        <f>IF(ISBLANK(LL3),"",LG128/LG114)</f>
        <v/>
      </c>
      <c r="LJ128" s="245"/>
      <c r="LK128" s="146"/>
      <c r="LL128" s="160"/>
      <c r="LM128" s="153"/>
      <c r="LN128" s="244" t="str">
        <f>IF(ISBLANK(LS3),"",COUNTIF(LS12:LS112,"&gt;=100"))</f>
        <v/>
      </c>
      <c r="LO128" s="244"/>
      <c r="LP128" s="245" t="str">
        <f>IF(ISBLANK(LS3),"",LN128/LN114)</f>
        <v/>
      </c>
      <c r="LQ128" s="245"/>
      <c r="LR128" s="146"/>
      <c r="LS128" s="160"/>
      <c r="LT128" s="153"/>
      <c r="LU128" s="244" t="str">
        <f>IF(ISBLANK(LZ3),"",COUNTIF(LZ12:LZ112,"&gt;=100"))</f>
        <v/>
      </c>
      <c r="LV128" s="244"/>
      <c r="LW128" s="245" t="str">
        <f>IF(ISBLANK(LZ3),"",LU128/LU114)</f>
        <v/>
      </c>
      <c r="LX128" s="245"/>
      <c r="LY128" s="146"/>
      <c r="LZ128" s="160"/>
      <c r="MA128" s="153"/>
      <c r="MB128" s="244" t="str">
        <f>IF(ISBLANK(MG3),"",COUNTIF(MG12:MG112,"&gt;=100"))</f>
        <v/>
      </c>
      <c r="MC128" s="244"/>
      <c r="MD128" s="245" t="str">
        <f>IF(ISBLANK(MG3),"",MB128/MB114)</f>
        <v/>
      </c>
      <c r="ME128" s="245"/>
      <c r="MF128" s="146"/>
      <c r="MG128" s="160"/>
      <c r="MH128" s="153"/>
      <c r="MI128" s="244" t="str">
        <f>IF(ISBLANK(MN3),"",COUNTIF(MN12:MN112,"&gt;=100"))</f>
        <v/>
      </c>
      <c r="MJ128" s="244"/>
      <c r="MK128" s="245" t="str">
        <f>IF(ISBLANK(MN3),"",MI128/MI114)</f>
        <v/>
      </c>
      <c r="ML128" s="245"/>
      <c r="MM128" s="146"/>
      <c r="MN128" s="160"/>
      <c r="MO128" s="153"/>
      <c r="MP128" s="244" t="str">
        <f>IF(ISBLANK(MU3),"",COUNTIF(MU12:MU112,"&gt;=100"))</f>
        <v/>
      </c>
      <c r="MQ128" s="244"/>
      <c r="MR128" s="245" t="str">
        <f>IF(ISBLANK(MU3),"",MP128/MP114)</f>
        <v/>
      </c>
      <c r="MS128" s="245"/>
      <c r="MT128" s="146"/>
      <c r="MU128" s="160"/>
      <c r="MV128" s="153"/>
      <c r="MW128" s="244" t="str">
        <f>IF(ISBLANK(NB3),"",COUNTIF(NB12:NB112,"&gt;=100"))</f>
        <v/>
      </c>
      <c r="MX128" s="244"/>
      <c r="MY128" s="245" t="str">
        <f>IF(ISBLANK(NB3),"",MW128/MW114)</f>
        <v/>
      </c>
      <c r="MZ128" s="245"/>
      <c r="NA128" s="146"/>
      <c r="NB128" s="160"/>
      <c r="NC128" s="153"/>
      <c r="ND128" s="244" t="str">
        <f>IF(ISBLANK(NI3),"",COUNTIF(NI12:NI112,"&gt;=100"))</f>
        <v/>
      </c>
      <c r="NE128" s="244"/>
      <c r="NF128" s="245" t="str">
        <f>IF(ISBLANK(NI3),"",ND128/ND114)</f>
        <v/>
      </c>
      <c r="NG128" s="245"/>
      <c r="NH128" s="146"/>
      <c r="NI128" s="160"/>
      <c r="NJ128" s="153"/>
      <c r="NK128" s="244" t="str">
        <f>IF(ISBLANK(NP3),"",COUNTIF(NP12:NP112,"&gt;=100"))</f>
        <v/>
      </c>
      <c r="NL128" s="244"/>
      <c r="NM128" s="245" t="str">
        <f>IF(ISBLANK(NP3),"",NK128/NK114)</f>
        <v/>
      </c>
      <c r="NN128" s="245"/>
      <c r="NO128" s="146"/>
      <c r="NP128" s="160"/>
      <c r="NQ128" s="153"/>
      <c r="NR128" s="244" t="str">
        <f>IF(ISBLANK(NW3),"",COUNTIF(NW12:NW112,"&gt;=100"))</f>
        <v/>
      </c>
      <c r="NS128" s="244"/>
      <c r="NT128" s="245" t="str">
        <f>IF(ISBLANK(NW3),"",NR128/NR114)</f>
        <v/>
      </c>
      <c r="NU128" s="245"/>
      <c r="NV128" s="146"/>
      <c r="NW128" s="160"/>
      <c r="NX128" s="153"/>
      <c r="NY128" s="244" t="str">
        <f>IF(ISBLANK(OD3),"",COUNTIF(OD12:OD112,"&gt;=100"))</f>
        <v/>
      </c>
      <c r="NZ128" s="244"/>
      <c r="OA128" s="245" t="str">
        <f>IF(ISBLANK(OD3),"",NY128/NY114)</f>
        <v/>
      </c>
      <c r="OB128" s="245"/>
      <c r="OC128" s="146"/>
      <c r="OD128" s="160"/>
      <c r="OE128" s="153"/>
      <c r="OF128" s="244" t="str">
        <f>IF(ISBLANK(OK3),"",COUNTIF(OK12:OK112,"&gt;=100"))</f>
        <v/>
      </c>
      <c r="OG128" s="244"/>
      <c r="OH128" s="245" t="str">
        <f>IF(ISBLANK(OK3),"",OF128/OF114)</f>
        <v/>
      </c>
      <c r="OI128" s="245"/>
      <c r="OJ128" s="146"/>
      <c r="OK128" s="160"/>
      <c r="OL128" s="153"/>
      <c r="OM128" s="244" t="str">
        <f>IF(ISBLANK(OR3),"",COUNTIF(OR12:OR112,"&gt;=100"))</f>
        <v/>
      </c>
      <c r="ON128" s="244"/>
      <c r="OO128" s="245" t="str">
        <f>IF(ISBLANK(OR3),"",OM128/OM114)</f>
        <v/>
      </c>
      <c r="OP128" s="245"/>
      <c r="OQ128" s="146"/>
      <c r="OR128" s="160"/>
      <c r="OS128" s="153"/>
      <c r="OT128" s="244" t="str">
        <f>IF(ISBLANK(OY3),"",COUNTIF(OY12:OY112,"&gt;=100"))</f>
        <v/>
      </c>
      <c r="OU128" s="244"/>
      <c r="OV128" s="245" t="str">
        <f>IF(ISBLANK(OY3),"",OT128/OT114)</f>
        <v/>
      </c>
      <c r="OW128" s="245"/>
      <c r="OX128" s="146"/>
      <c r="OY128" s="160"/>
      <c r="OZ128" s="153"/>
      <c r="PA128" s="244" t="str">
        <f>IF(ISBLANK(PF3),"",COUNTIF(PF12:PF112,"&gt;=100"))</f>
        <v/>
      </c>
      <c r="PB128" s="244"/>
      <c r="PC128" s="245" t="str">
        <f>IF(ISBLANK(PF3),"",PA128/PA114)</f>
        <v/>
      </c>
      <c r="PD128" s="245"/>
      <c r="PE128" s="146"/>
      <c r="PF128" s="160"/>
      <c r="PG128" s="153"/>
      <c r="PH128" s="244" t="str">
        <f>IF(ISBLANK(PM3),"",COUNTIF(PM12:PM112,"&gt;=100"))</f>
        <v/>
      </c>
      <c r="PI128" s="244"/>
      <c r="PJ128" s="245" t="str">
        <f>IF(ISBLANK(PM3),"",PH128/PH114)</f>
        <v/>
      </c>
      <c r="PK128" s="245"/>
      <c r="PL128" s="146"/>
      <c r="PM128" s="160"/>
      <c r="PN128" s="153"/>
      <c r="PO128" s="244" t="str">
        <f>IF(ISBLANK(PT3),"",COUNTIF(PT12:PT112,"&gt;=100"))</f>
        <v/>
      </c>
      <c r="PP128" s="244"/>
      <c r="PQ128" s="245" t="str">
        <f>IF(ISBLANK(PT3),"",PO128/PO114)</f>
        <v/>
      </c>
      <c r="PR128" s="245"/>
      <c r="PS128" s="146"/>
      <c r="PT128" s="160"/>
      <c r="PU128" s="153"/>
      <c r="PV128" s="244" t="str">
        <f>IF(ISBLANK(QA3),"",COUNTIF(QA12:QA112,"&gt;=100"))</f>
        <v/>
      </c>
      <c r="PW128" s="244"/>
      <c r="PX128" s="245" t="str">
        <f>IF(ISBLANK(QA3),"",PV128/PV114)</f>
        <v/>
      </c>
      <c r="PY128" s="245"/>
      <c r="PZ128" s="146"/>
      <c r="QA128" s="160"/>
      <c r="QB128" s="153"/>
      <c r="QC128" s="244" t="str">
        <f>IF(ISBLANK(QH3),"",COUNTIF(QH12:QH112,"&gt;=100"))</f>
        <v/>
      </c>
      <c r="QD128" s="244"/>
      <c r="QE128" s="245" t="str">
        <f>IF(ISBLANK(QH3),"",QC128/QC114)</f>
        <v/>
      </c>
      <c r="QF128" s="245"/>
      <c r="QG128" s="146"/>
      <c r="QH128" s="160"/>
      <c r="QI128" s="135"/>
      <c r="QJ128" s="135"/>
    </row>
    <row r="129" spans="1:452" ht="15" customHeight="1" x14ac:dyDescent="0.2">
      <c r="A129" s="292"/>
      <c r="B129" s="155" t="s">
        <v>206</v>
      </c>
      <c r="C129" s="149"/>
      <c r="D129" s="244">
        <f>IF(ISBLANK(I3),"",COUNTIF(I12:I112,"=0"))</f>
        <v>13</v>
      </c>
      <c r="E129" s="244"/>
      <c r="F129" s="245">
        <f>IF(ISBLANK(I3),"",D129/D114)</f>
        <v>0.22807017543859648</v>
      </c>
      <c r="G129" s="245"/>
      <c r="H129" s="146"/>
      <c r="I129" s="160"/>
      <c r="J129" s="152"/>
      <c r="K129" s="244">
        <f>IF(ISBLANK(P3),"",COUNTIF(P12:P112,"=0"))</f>
        <v>6</v>
      </c>
      <c r="L129" s="244"/>
      <c r="M129" s="245">
        <f>IF(ISBLANK(P3),"",K129/K114)</f>
        <v>0.1</v>
      </c>
      <c r="N129" s="245"/>
      <c r="O129" s="146"/>
      <c r="P129" s="160"/>
      <c r="Q129" s="153"/>
      <c r="R129" s="244" t="str">
        <f>IF(ISBLANK(W3),"",COUNTIF(W12:W112,"=0"))</f>
        <v/>
      </c>
      <c r="S129" s="244"/>
      <c r="T129" s="245" t="str">
        <f>IF(ISBLANK(W3),"",R129/R114)</f>
        <v/>
      </c>
      <c r="U129" s="245"/>
      <c r="V129" s="146"/>
      <c r="W129" s="160"/>
      <c r="X129" s="153"/>
      <c r="Y129" s="244" t="str">
        <f>IF(ISBLANK(AD3),"",COUNTIF(AD12:AD112,"=0"))</f>
        <v/>
      </c>
      <c r="Z129" s="244"/>
      <c r="AA129" s="245" t="str">
        <f>IF(ISBLANK(AD3),"",Y129/Y114)</f>
        <v/>
      </c>
      <c r="AB129" s="245"/>
      <c r="AC129" s="146"/>
      <c r="AD129" s="160"/>
      <c r="AE129" s="153"/>
      <c r="AF129" s="244" t="str">
        <f>IF(ISBLANK(AK3),"",COUNTIF(AK12:AK112,"=0"))</f>
        <v/>
      </c>
      <c r="AG129" s="244"/>
      <c r="AH129" s="245" t="str">
        <f>IF(ISBLANK(AK3),"",AF129/AF114)</f>
        <v/>
      </c>
      <c r="AI129" s="245"/>
      <c r="AJ129" s="146"/>
      <c r="AK129" s="160"/>
      <c r="AL129" s="153"/>
      <c r="AM129" s="244" t="str">
        <f>IF(ISBLANK(AR3),"",COUNTIF(AR12:AR112,"=0"))</f>
        <v/>
      </c>
      <c r="AN129" s="244"/>
      <c r="AO129" s="245" t="str">
        <f>IF(ISBLANK(AR3),"",AM129/AM114)</f>
        <v/>
      </c>
      <c r="AP129" s="245"/>
      <c r="AQ129" s="146"/>
      <c r="AR129" s="160"/>
      <c r="AS129" s="153"/>
      <c r="AT129" s="244" t="str">
        <f>IF(ISBLANK(AY3),"",COUNTIF(AY12:AY112,"=0"))</f>
        <v/>
      </c>
      <c r="AU129" s="244"/>
      <c r="AV129" s="245" t="str">
        <f>IF(ISBLANK(AY3),"",AT129/AT114)</f>
        <v/>
      </c>
      <c r="AW129" s="245"/>
      <c r="AX129" s="146"/>
      <c r="AY129" s="160"/>
      <c r="AZ129" s="153"/>
      <c r="BA129" s="244" t="str">
        <f>IF(ISBLANK(BF3),"",COUNTIF(BF12:BF112,"=0"))</f>
        <v/>
      </c>
      <c r="BB129" s="244"/>
      <c r="BC129" s="245" t="str">
        <f>IF(ISBLANK(BF3),"",BA129/BA114)</f>
        <v/>
      </c>
      <c r="BD129" s="245"/>
      <c r="BE129" s="146"/>
      <c r="BF129" s="160"/>
      <c r="BG129" s="153"/>
      <c r="BH129" s="244" t="str">
        <f>IF(ISBLANK(BM3),"",COUNTIF(BM12:BM112,"=0"))</f>
        <v/>
      </c>
      <c r="BI129" s="244"/>
      <c r="BJ129" s="245" t="str">
        <f>IF(ISBLANK(BM3),"",BH129/BH114)</f>
        <v/>
      </c>
      <c r="BK129" s="245"/>
      <c r="BL129" s="146"/>
      <c r="BM129" s="160"/>
      <c r="BN129" s="153"/>
      <c r="BO129" s="244" t="str">
        <f>IF(ISBLANK(BT3),"",COUNTIF(BT12:BT112,"=0"))</f>
        <v/>
      </c>
      <c r="BP129" s="244"/>
      <c r="BQ129" s="245" t="str">
        <f>IF(ISBLANK(BT3),"",BO129/BO114)</f>
        <v/>
      </c>
      <c r="BR129" s="245"/>
      <c r="BS129" s="146"/>
      <c r="BT129" s="160"/>
      <c r="BU129" s="153"/>
      <c r="BV129" s="244" t="str">
        <f>IF(ISBLANK(CA3),"",COUNTIF(CA12:CA112,"=0"))</f>
        <v/>
      </c>
      <c r="BW129" s="244"/>
      <c r="BX129" s="245" t="str">
        <f>IF(ISBLANK(CA3),"",BV129/BV114)</f>
        <v/>
      </c>
      <c r="BY129" s="245"/>
      <c r="BZ129" s="146"/>
      <c r="CA129" s="160"/>
      <c r="CB129" s="153"/>
      <c r="CC129" s="244" t="str">
        <f>IF(ISBLANK(CH3),"",COUNTIF(CH12:CH112,"=0"))</f>
        <v/>
      </c>
      <c r="CD129" s="244"/>
      <c r="CE129" s="245" t="str">
        <f>IF(ISBLANK(CH3),"",CC129/CC114)</f>
        <v/>
      </c>
      <c r="CF129" s="245"/>
      <c r="CG129" s="146"/>
      <c r="CH129" s="160"/>
      <c r="CI129" s="153"/>
      <c r="CJ129" s="244" t="str">
        <f>IF(ISBLANK(CO3),"",COUNTIF(CO12:CO112,"=0"))</f>
        <v/>
      </c>
      <c r="CK129" s="244"/>
      <c r="CL129" s="245" t="str">
        <f>IF(ISBLANK(CO3),"",CJ129/CJ114)</f>
        <v/>
      </c>
      <c r="CM129" s="245"/>
      <c r="CN129" s="146"/>
      <c r="CO129" s="160"/>
      <c r="CP129" s="153"/>
      <c r="CQ129" s="244" t="str">
        <f>IF(ISBLANK(CV3),"",COUNTIF(CV12:CV112,"=0"))</f>
        <v/>
      </c>
      <c r="CR129" s="244"/>
      <c r="CS129" s="245" t="str">
        <f>IF(ISBLANK(CV3),"",CQ129/CQ114)</f>
        <v/>
      </c>
      <c r="CT129" s="245"/>
      <c r="CU129" s="146"/>
      <c r="CV129" s="160"/>
      <c r="CW129" s="153"/>
      <c r="CX129" s="244" t="str">
        <f>IF(ISBLANK(DC3),"",COUNTIF(DC12:DC112,"=0"))</f>
        <v/>
      </c>
      <c r="CY129" s="244"/>
      <c r="CZ129" s="245" t="str">
        <f>IF(ISBLANK(DC3),"",CX129/CX114)</f>
        <v/>
      </c>
      <c r="DA129" s="245"/>
      <c r="DB129" s="146"/>
      <c r="DC129" s="160"/>
      <c r="DD129" s="153"/>
      <c r="DE129" s="244" t="str">
        <f>IF(ISBLANK(DJ3),"",COUNTIF(DJ12:DJ112,"=0"))</f>
        <v/>
      </c>
      <c r="DF129" s="244"/>
      <c r="DG129" s="245" t="str">
        <f>IF(ISBLANK(DJ3),"",DE129/DE114)</f>
        <v/>
      </c>
      <c r="DH129" s="245"/>
      <c r="DI129" s="146"/>
      <c r="DJ129" s="160"/>
      <c r="DK129" s="153"/>
      <c r="DL129" s="244" t="str">
        <f>IF(ISBLANK(DQ3),"",COUNTIF(DQ12:DQ112,"=0"))</f>
        <v/>
      </c>
      <c r="DM129" s="244"/>
      <c r="DN129" s="245" t="str">
        <f>IF(ISBLANK(DQ3),"",DL129/DL114)</f>
        <v/>
      </c>
      <c r="DO129" s="245"/>
      <c r="DP129" s="146"/>
      <c r="DQ129" s="160"/>
      <c r="DR129" s="153"/>
      <c r="DS129" s="244" t="str">
        <f>IF(ISBLANK(DX3),"",COUNTIF(DX12:DX112,"=0"))</f>
        <v/>
      </c>
      <c r="DT129" s="244"/>
      <c r="DU129" s="245" t="str">
        <f>IF(ISBLANK(DX3),"",DS129/DS114)</f>
        <v/>
      </c>
      <c r="DV129" s="245"/>
      <c r="DW129" s="146"/>
      <c r="DX129" s="160"/>
      <c r="DY129" s="153"/>
      <c r="DZ129" s="244" t="str">
        <f>IF(ISBLANK(EE3),"",COUNTIF(EE12:EE112,"=0"))</f>
        <v/>
      </c>
      <c r="EA129" s="244"/>
      <c r="EB129" s="245" t="str">
        <f>IF(ISBLANK(EE3),"",DZ129/DZ114)</f>
        <v/>
      </c>
      <c r="EC129" s="245"/>
      <c r="ED129" s="146"/>
      <c r="EE129" s="160"/>
      <c r="EF129" s="153"/>
      <c r="EG129" s="244" t="str">
        <f>IF(ISBLANK(EL3),"",COUNTIF(EL12:EL112,"=0"))</f>
        <v/>
      </c>
      <c r="EH129" s="244"/>
      <c r="EI129" s="245" t="str">
        <f>IF(ISBLANK(EL3),"",EG129/EG114)</f>
        <v/>
      </c>
      <c r="EJ129" s="245"/>
      <c r="EK129" s="146"/>
      <c r="EL129" s="160"/>
      <c r="EM129" s="153"/>
      <c r="EN129" s="244" t="str">
        <f>IF(ISBLANK(ES3),"",COUNTIF(ES12:ES112,"=0"))</f>
        <v/>
      </c>
      <c r="EO129" s="244"/>
      <c r="EP129" s="245" t="str">
        <f>IF(ISBLANK(ES3),"",EN129/EN114)</f>
        <v/>
      </c>
      <c r="EQ129" s="245"/>
      <c r="ER129" s="146"/>
      <c r="ES129" s="160"/>
      <c r="ET129" s="153"/>
      <c r="EU129" s="244" t="str">
        <f>IF(ISBLANK(EZ3),"",COUNTIF(EZ12:EZ112,"=0"))</f>
        <v/>
      </c>
      <c r="EV129" s="244"/>
      <c r="EW129" s="245" t="str">
        <f>IF(ISBLANK(EZ3),"",EU129/EU114)</f>
        <v/>
      </c>
      <c r="EX129" s="245"/>
      <c r="EY129" s="146"/>
      <c r="EZ129" s="160"/>
      <c r="FA129" s="153"/>
      <c r="FB129" s="244" t="str">
        <f>IF(ISBLANK(FG3),"",COUNTIF(FG12:FG112,"=0"))</f>
        <v/>
      </c>
      <c r="FC129" s="244"/>
      <c r="FD129" s="245" t="str">
        <f>IF(ISBLANK(FG3),"",FB129/FB114)</f>
        <v/>
      </c>
      <c r="FE129" s="245"/>
      <c r="FF129" s="146"/>
      <c r="FG129" s="160"/>
      <c r="FH129" s="153"/>
      <c r="FI129" s="244" t="str">
        <f>IF(ISBLANK(FN3),"",COUNTIF(FN12:FN112,"=0"))</f>
        <v/>
      </c>
      <c r="FJ129" s="244"/>
      <c r="FK129" s="245" t="str">
        <f>IF(ISBLANK(FN3),"",FI129/FI114)</f>
        <v/>
      </c>
      <c r="FL129" s="245"/>
      <c r="FM129" s="146"/>
      <c r="FN129" s="160"/>
      <c r="FO129" s="153"/>
      <c r="FP129" s="244" t="str">
        <f>IF(ISBLANK(FU3),"",COUNTIF(FU12:FU112,"=0"))</f>
        <v/>
      </c>
      <c r="FQ129" s="244"/>
      <c r="FR129" s="245" t="str">
        <f>IF(ISBLANK(FU3),"",FP129/FP114)</f>
        <v/>
      </c>
      <c r="FS129" s="245"/>
      <c r="FT129" s="146"/>
      <c r="FU129" s="160"/>
      <c r="FV129" s="153"/>
      <c r="FW129" s="244" t="str">
        <f>IF(ISBLANK(GB3),"",COUNTIF(GB12:GB112,"=0"))</f>
        <v/>
      </c>
      <c r="FX129" s="244"/>
      <c r="FY129" s="245" t="str">
        <f>IF(ISBLANK(GB3),"",FW129/FW114)</f>
        <v/>
      </c>
      <c r="FZ129" s="245"/>
      <c r="GA129" s="146"/>
      <c r="GB129" s="160"/>
      <c r="GC129" s="153"/>
      <c r="GD129" s="244" t="str">
        <f>IF(ISBLANK(GI3),"",COUNTIF(GI12:GI112,"=0"))</f>
        <v/>
      </c>
      <c r="GE129" s="244"/>
      <c r="GF129" s="245" t="str">
        <f>IF(ISBLANK(GI3),"",GD129/GD114)</f>
        <v/>
      </c>
      <c r="GG129" s="245"/>
      <c r="GH129" s="146"/>
      <c r="GI129" s="160"/>
      <c r="GJ129" s="153"/>
      <c r="GK129" s="244" t="str">
        <f>IF(ISBLANK(GP3),"",COUNTIF(GP12:GP112,"=0"))</f>
        <v/>
      </c>
      <c r="GL129" s="244"/>
      <c r="GM129" s="245" t="str">
        <f>IF(ISBLANK(GP3),"",GK129/GK114)</f>
        <v/>
      </c>
      <c r="GN129" s="245"/>
      <c r="GO129" s="146"/>
      <c r="GP129" s="160"/>
      <c r="GQ129" s="153"/>
      <c r="GR129" s="244" t="str">
        <f>IF(ISBLANK(GW3),"",COUNTIF(GW12:GW112,"=0"))</f>
        <v/>
      </c>
      <c r="GS129" s="244"/>
      <c r="GT129" s="245" t="str">
        <f>IF(ISBLANK(GW3),"",GR129/GR114)</f>
        <v/>
      </c>
      <c r="GU129" s="245"/>
      <c r="GV129" s="146"/>
      <c r="GW129" s="160"/>
      <c r="GX129" s="153"/>
      <c r="GY129" s="244" t="str">
        <f>IF(ISBLANK(HD3),"",COUNTIF(HD12:HD112,"=0"))</f>
        <v/>
      </c>
      <c r="GZ129" s="244"/>
      <c r="HA129" s="245" t="str">
        <f>IF(ISBLANK(HD3),"",GY129/GY114)</f>
        <v/>
      </c>
      <c r="HB129" s="245"/>
      <c r="HC129" s="146"/>
      <c r="HD129" s="160"/>
      <c r="HE129" s="153"/>
      <c r="HF129" s="244" t="str">
        <f>IF(ISBLANK(HK3),"",COUNTIF(HK12:HK112,"=0"))</f>
        <v/>
      </c>
      <c r="HG129" s="244"/>
      <c r="HH129" s="245" t="str">
        <f>IF(ISBLANK(HK3),"",HF129/HF114)</f>
        <v/>
      </c>
      <c r="HI129" s="245"/>
      <c r="HJ129" s="146"/>
      <c r="HK129" s="160"/>
      <c r="HL129" s="153"/>
      <c r="HM129" s="244" t="str">
        <f>IF(ISBLANK(HR3),"",COUNTIF(HR12:HR112,"=0"))</f>
        <v/>
      </c>
      <c r="HN129" s="244"/>
      <c r="HO129" s="245" t="str">
        <f>IF(ISBLANK(HR3),"",HM129/HM114)</f>
        <v/>
      </c>
      <c r="HP129" s="245"/>
      <c r="HQ129" s="146"/>
      <c r="HR129" s="160"/>
      <c r="HS129" s="153"/>
      <c r="HT129" s="244" t="str">
        <f>IF(ISBLANK(HY3),"",COUNTIF(HY12:HY112,"=0"))</f>
        <v/>
      </c>
      <c r="HU129" s="244"/>
      <c r="HV129" s="245" t="str">
        <f>IF(ISBLANK(HY3),"",HT129/HT114)</f>
        <v/>
      </c>
      <c r="HW129" s="245"/>
      <c r="HX129" s="146"/>
      <c r="HY129" s="160"/>
      <c r="HZ129" s="153"/>
      <c r="IA129" s="244" t="str">
        <f>IF(ISBLANK(IF3),"",COUNTIF(IF12:IF112,"=0"))</f>
        <v/>
      </c>
      <c r="IB129" s="244"/>
      <c r="IC129" s="245" t="str">
        <f>IF(ISBLANK(IF3),"",IA129/IA114)</f>
        <v/>
      </c>
      <c r="ID129" s="245"/>
      <c r="IE129" s="146"/>
      <c r="IF129" s="160"/>
      <c r="IG129" s="153"/>
      <c r="IH129" s="244" t="str">
        <f>IF(ISBLANK(IM3),"",COUNTIF(IM12:IM112,"=0"))</f>
        <v/>
      </c>
      <c r="II129" s="244"/>
      <c r="IJ129" s="245" t="str">
        <f>IF(ISBLANK(IM3),"",IH129/IH114)</f>
        <v/>
      </c>
      <c r="IK129" s="245"/>
      <c r="IL129" s="146"/>
      <c r="IM129" s="160"/>
      <c r="IN129" s="153"/>
      <c r="IO129" s="244" t="str">
        <f>IF(ISBLANK(IT3),"",COUNTIF(IT12:IT112,"=0"))</f>
        <v/>
      </c>
      <c r="IP129" s="244"/>
      <c r="IQ129" s="245" t="str">
        <f>IF(ISBLANK(IT3),"",IO129/IO114)</f>
        <v/>
      </c>
      <c r="IR129" s="245"/>
      <c r="IS129" s="146"/>
      <c r="IT129" s="160"/>
      <c r="IU129" s="153"/>
      <c r="IV129" s="244" t="str">
        <f>IF(ISBLANK(JA3),"",COUNTIF(JA12:JA112,"=0"))</f>
        <v/>
      </c>
      <c r="IW129" s="244"/>
      <c r="IX129" s="245" t="str">
        <f>IF(ISBLANK(JA3),"",IV129/IV114)</f>
        <v/>
      </c>
      <c r="IY129" s="245"/>
      <c r="IZ129" s="146"/>
      <c r="JA129" s="160"/>
      <c r="JB129" s="153"/>
      <c r="JC129" s="244" t="str">
        <f>IF(ISBLANK(JH3),"",COUNTIF(JH12:JH112,"=0"))</f>
        <v/>
      </c>
      <c r="JD129" s="244"/>
      <c r="JE129" s="245" t="str">
        <f>IF(ISBLANK(JH3),"",JC129/JC114)</f>
        <v/>
      </c>
      <c r="JF129" s="245"/>
      <c r="JG129" s="146"/>
      <c r="JH129" s="160"/>
      <c r="JI129" s="153"/>
      <c r="JJ129" s="244" t="str">
        <f>IF(ISBLANK(JO3),"",COUNTIF(JO12:JO112,"=0"))</f>
        <v/>
      </c>
      <c r="JK129" s="244"/>
      <c r="JL129" s="245" t="str">
        <f>IF(ISBLANK(JO3),"",JJ129/JJ114)</f>
        <v/>
      </c>
      <c r="JM129" s="245"/>
      <c r="JN129" s="146"/>
      <c r="JO129" s="160"/>
      <c r="JP129" s="153"/>
      <c r="JQ129" s="244" t="str">
        <f>IF(ISBLANK(JV3),"",COUNTIF(JV12:JV112,"=0"))</f>
        <v/>
      </c>
      <c r="JR129" s="244"/>
      <c r="JS129" s="245" t="str">
        <f>IF(ISBLANK(JV3),"",JQ129/JQ114)</f>
        <v/>
      </c>
      <c r="JT129" s="245"/>
      <c r="JU129" s="146"/>
      <c r="JV129" s="160"/>
      <c r="JW129" s="153"/>
      <c r="JX129" s="244" t="str">
        <f>IF(ISBLANK(KC3),"",COUNTIF(KC12:KC112,"=0"))</f>
        <v/>
      </c>
      <c r="JY129" s="244"/>
      <c r="JZ129" s="245" t="str">
        <f>IF(ISBLANK(KC3),"",JX129/JX114)</f>
        <v/>
      </c>
      <c r="KA129" s="245"/>
      <c r="KB129" s="146"/>
      <c r="KC129" s="160"/>
      <c r="KD129" s="153"/>
      <c r="KE129" s="244" t="str">
        <f>IF(ISBLANK(KJ3),"",COUNTIF(KJ12:KJ112,"=0"))</f>
        <v/>
      </c>
      <c r="KF129" s="244"/>
      <c r="KG129" s="245" t="str">
        <f>IF(ISBLANK(KJ3),"",KE129/KE114)</f>
        <v/>
      </c>
      <c r="KH129" s="245"/>
      <c r="KI129" s="146"/>
      <c r="KJ129" s="160"/>
      <c r="KK129" s="153"/>
      <c r="KL129" s="244" t="str">
        <f>IF(ISBLANK(KQ3),"",COUNTIF(KQ12:KQ112,"=0"))</f>
        <v/>
      </c>
      <c r="KM129" s="244"/>
      <c r="KN129" s="245" t="str">
        <f>IF(ISBLANK(KQ3),"",KL129/KL114)</f>
        <v/>
      </c>
      <c r="KO129" s="245"/>
      <c r="KP129" s="146"/>
      <c r="KQ129" s="160"/>
      <c r="KR129" s="153"/>
      <c r="KS129" s="244" t="str">
        <f>IF(ISBLANK(KX3),"",COUNTIF(KX12:KX112,"=0"))</f>
        <v/>
      </c>
      <c r="KT129" s="244"/>
      <c r="KU129" s="245" t="str">
        <f>IF(ISBLANK(KX3),"",KS129/KS114)</f>
        <v/>
      </c>
      <c r="KV129" s="245"/>
      <c r="KW129" s="146"/>
      <c r="KX129" s="160"/>
      <c r="KY129" s="154"/>
      <c r="KZ129" s="244" t="str">
        <f>IF(ISBLANK(LE3),"",COUNTIF(LE12:LE112,"=0"))</f>
        <v/>
      </c>
      <c r="LA129" s="244"/>
      <c r="LB129" s="245" t="str">
        <f>IF(ISBLANK(LE3),"",KZ129/KZ114)</f>
        <v/>
      </c>
      <c r="LC129" s="245"/>
      <c r="LD129" s="146"/>
      <c r="LE129" s="160"/>
      <c r="LF129" s="153"/>
      <c r="LG129" s="244" t="str">
        <f>IF(ISBLANK(LL3),"",COUNTIF(LL12:LL112,"=0"))</f>
        <v/>
      </c>
      <c r="LH129" s="244"/>
      <c r="LI129" s="245" t="str">
        <f>IF(ISBLANK(LL3),"",LG129/LG114)</f>
        <v/>
      </c>
      <c r="LJ129" s="245"/>
      <c r="LK129" s="146"/>
      <c r="LL129" s="160"/>
      <c r="LM129" s="153"/>
      <c r="LN129" s="244" t="str">
        <f>IF(ISBLANK(LS3),"",COUNTIF(LS12:LS112,"=0"))</f>
        <v/>
      </c>
      <c r="LO129" s="244"/>
      <c r="LP129" s="245" t="str">
        <f>IF(ISBLANK(LS3),"",LN129/LN114)</f>
        <v/>
      </c>
      <c r="LQ129" s="245"/>
      <c r="LR129" s="146"/>
      <c r="LS129" s="160"/>
      <c r="LT129" s="153"/>
      <c r="LU129" s="244" t="str">
        <f>IF(ISBLANK(LZ3),"",COUNTIF(LZ12:LZ112,"=0"))</f>
        <v/>
      </c>
      <c r="LV129" s="244"/>
      <c r="LW129" s="245" t="str">
        <f>IF(ISBLANK(LZ3),"",LU129/LU114)</f>
        <v/>
      </c>
      <c r="LX129" s="245"/>
      <c r="LY129" s="146"/>
      <c r="LZ129" s="160"/>
      <c r="MA129" s="153"/>
      <c r="MB129" s="244" t="str">
        <f>IF(ISBLANK(MG3),"",COUNTIF(MG12:MG112,"=0"))</f>
        <v/>
      </c>
      <c r="MC129" s="244"/>
      <c r="MD129" s="245" t="str">
        <f>IF(ISBLANK(MG3),"",MB129/MB114)</f>
        <v/>
      </c>
      <c r="ME129" s="245"/>
      <c r="MF129" s="146"/>
      <c r="MG129" s="160"/>
      <c r="MH129" s="153"/>
      <c r="MI129" s="244" t="str">
        <f>IF(ISBLANK(MN3),"",COUNTIF(MN12:MN112,"=0"))</f>
        <v/>
      </c>
      <c r="MJ129" s="244"/>
      <c r="MK129" s="245" t="str">
        <f>IF(ISBLANK(MN3),"",MI129/MI114)</f>
        <v/>
      </c>
      <c r="ML129" s="245"/>
      <c r="MM129" s="146"/>
      <c r="MN129" s="160"/>
      <c r="MO129" s="153"/>
      <c r="MP129" s="244" t="str">
        <f>IF(ISBLANK(MU3),"",COUNTIF(MU12:MU112,"=0"))</f>
        <v/>
      </c>
      <c r="MQ129" s="244"/>
      <c r="MR129" s="245" t="str">
        <f>IF(ISBLANK(MU3),"",MP129/MP114)</f>
        <v/>
      </c>
      <c r="MS129" s="245"/>
      <c r="MT129" s="146"/>
      <c r="MU129" s="160"/>
      <c r="MV129" s="153"/>
      <c r="MW129" s="244" t="str">
        <f>IF(ISBLANK(NB3),"",COUNTIF(NB12:NB112,"=0"))</f>
        <v/>
      </c>
      <c r="MX129" s="244"/>
      <c r="MY129" s="245" t="str">
        <f>IF(ISBLANK(NB3),"",MW129/MW114)</f>
        <v/>
      </c>
      <c r="MZ129" s="245"/>
      <c r="NA129" s="146"/>
      <c r="NB129" s="160"/>
      <c r="NC129" s="153"/>
      <c r="ND129" s="244" t="str">
        <f>IF(ISBLANK(NI3),"",COUNTIF(NI12:NI112,"=0"))</f>
        <v/>
      </c>
      <c r="NE129" s="244"/>
      <c r="NF129" s="245" t="str">
        <f>IF(ISBLANK(NI3),"",ND129/ND114)</f>
        <v/>
      </c>
      <c r="NG129" s="245"/>
      <c r="NH129" s="146"/>
      <c r="NI129" s="160"/>
      <c r="NJ129" s="153"/>
      <c r="NK129" s="244" t="str">
        <f>IF(ISBLANK(NP3),"",COUNTIF(NP12:NP112,"=0"))</f>
        <v/>
      </c>
      <c r="NL129" s="244"/>
      <c r="NM129" s="245" t="str">
        <f>IF(ISBLANK(NP3),"",NK129/NK114)</f>
        <v/>
      </c>
      <c r="NN129" s="245"/>
      <c r="NO129" s="146"/>
      <c r="NP129" s="160"/>
      <c r="NQ129" s="153"/>
      <c r="NR129" s="244" t="str">
        <f>IF(ISBLANK(NW3),"",COUNTIF(NW12:NW112,"=0"))</f>
        <v/>
      </c>
      <c r="NS129" s="244"/>
      <c r="NT129" s="245" t="str">
        <f>IF(ISBLANK(NW3),"",NR129/NR114)</f>
        <v/>
      </c>
      <c r="NU129" s="245"/>
      <c r="NV129" s="146"/>
      <c r="NW129" s="160"/>
      <c r="NX129" s="153"/>
      <c r="NY129" s="244" t="str">
        <f>IF(ISBLANK(OD3),"",COUNTIF(OD12:OD112,"=0"))</f>
        <v/>
      </c>
      <c r="NZ129" s="244"/>
      <c r="OA129" s="245" t="str">
        <f>IF(ISBLANK(OD3),"",NY129/NY114)</f>
        <v/>
      </c>
      <c r="OB129" s="245"/>
      <c r="OC129" s="146"/>
      <c r="OD129" s="160"/>
      <c r="OE129" s="153"/>
      <c r="OF129" s="244" t="str">
        <f>IF(ISBLANK(OK3),"",COUNTIF(OK12:OK112,"=0"))</f>
        <v/>
      </c>
      <c r="OG129" s="244"/>
      <c r="OH129" s="245" t="str">
        <f>IF(ISBLANK(OK3),"",OF129/OF114)</f>
        <v/>
      </c>
      <c r="OI129" s="245"/>
      <c r="OJ129" s="146"/>
      <c r="OK129" s="160"/>
      <c r="OL129" s="153"/>
      <c r="OM129" s="244" t="str">
        <f>IF(ISBLANK(OR3),"",COUNTIF(OR12:OR112,"=0"))</f>
        <v/>
      </c>
      <c r="ON129" s="244"/>
      <c r="OO129" s="245" t="str">
        <f>IF(ISBLANK(OR3),"",OM129/OM114)</f>
        <v/>
      </c>
      <c r="OP129" s="245"/>
      <c r="OQ129" s="146"/>
      <c r="OR129" s="160"/>
      <c r="OS129" s="153"/>
      <c r="OT129" s="244" t="str">
        <f>IF(ISBLANK(OY3),"",COUNTIF(OY12:OY112,"=0"))</f>
        <v/>
      </c>
      <c r="OU129" s="244"/>
      <c r="OV129" s="245" t="str">
        <f>IF(ISBLANK(OY3),"",OT129/OT114)</f>
        <v/>
      </c>
      <c r="OW129" s="245"/>
      <c r="OX129" s="146"/>
      <c r="OY129" s="160"/>
      <c r="OZ129" s="153"/>
      <c r="PA129" s="244" t="str">
        <f>IF(ISBLANK(PF3),"",COUNTIF(PF12:PF112,"=0"))</f>
        <v/>
      </c>
      <c r="PB129" s="244"/>
      <c r="PC129" s="245" t="str">
        <f>IF(ISBLANK(PF3),"",PA129/PA114)</f>
        <v/>
      </c>
      <c r="PD129" s="245"/>
      <c r="PE129" s="146"/>
      <c r="PF129" s="160"/>
      <c r="PG129" s="153"/>
      <c r="PH129" s="244" t="str">
        <f>IF(ISBLANK(PM3),"",COUNTIF(PM12:PM112,"=0"))</f>
        <v/>
      </c>
      <c r="PI129" s="244"/>
      <c r="PJ129" s="245" t="str">
        <f>IF(ISBLANK(PM3),"",PH129/PH114)</f>
        <v/>
      </c>
      <c r="PK129" s="245"/>
      <c r="PL129" s="146"/>
      <c r="PM129" s="160"/>
      <c r="PN129" s="153"/>
      <c r="PO129" s="244" t="str">
        <f>IF(ISBLANK(PT3),"",COUNTIF(PT12:PT112,"=0"))</f>
        <v/>
      </c>
      <c r="PP129" s="244"/>
      <c r="PQ129" s="245" t="str">
        <f>IF(ISBLANK(PT3),"",PO129/PO114)</f>
        <v/>
      </c>
      <c r="PR129" s="245"/>
      <c r="PS129" s="146"/>
      <c r="PT129" s="160"/>
      <c r="PU129" s="153"/>
      <c r="PV129" s="244" t="str">
        <f>IF(ISBLANK(QA3),"",COUNTIF(QA12:QA112,"=0"))</f>
        <v/>
      </c>
      <c r="PW129" s="244"/>
      <c r="PX129" s="245" t="str">
        <f>IF(ISBLANK(QA3),"",PV129/PV114)</f>
        <v/>
      </c>
      <c r="PY129" s="245"/>
      <c r="PZ129" s="146"/>
      <c r="QA129" s="160"/>
      <c r="QB129" s="153"/>
      <c r="QC129" s="244" t="str">
        <f>IF(ISBLANK(QH3),"",COUNTIF(QH12:QH112,"=0"))</f>
        <v/>
      </c>
      <c r="QD129" s="244"/>
      <c r="QE129" s="245" t="str">
        <f>IF(ISBLANK(QH3),"",QC129/QC114)</f>
        <v/>
      </c>
      <c r="QF129" s="245"/>
      <c r="QG129" s="146"/>
      <c r="QH129" s="160"/>
      <c r="QI129" s="135"/>
      <c r="QJ129" s="135"/>
    </row>
    <row r="130" spans="1:452" ht="15" customHeight="1" thickBot="1" x14ac:dyDescent="0.25">
      <c r="A130" s="293"/>
      <c r="B130" s="162" t="s">
        <v>198</v>
      </c>
      <c r="C130" s="149"/>
      <c r="D130" s="246">
        <f>IF(ISBLANK(I3),"",SUMIF(I12:I112,"&gt;=0")/COUNTIF(I12:I112,"&gt;=0"))</f>
        <v>30.87719298245614</v>
      </c>
      <c r="E130" s="246"/>
      <c r="F130" s="163"/>
      <c r="G130" s="163"/>
      <c r="H130" s="164"/>
      <c r="I130" s="165"/>
      <c r="J130" s="152"/>
      <c r="K130" s="246">
        <f>IF(ISBLANK(P3),"",SUMIF(P12:P112,"&gt;=0")/COUNTIF(P12:P112,"&gt;=0"))</f>
        <v>20.166666666666668</v>
      </c>
      <c r="L130" s="246"/>
      <c r="M130" s="163"/>
      <c r="N130" s="163"/>
      <c r="O130" s="164"/>
      <c r="P130" s="165"/>
      <c r="Q130" s="153"/>
      <c r="R130" s="246" t="str">
        <f>IF(ISBLANK(W3),"",SUMIF(W12:W112,"&gt;=0")/COUNTIF(W12:W112,"&gt;=0"))</f>
        <v/>
      </c>
      <c r="S130" s="246"/>
      <c r="T130" s="163"/>
      <c r="U130" s="163"/>
      <c r="V130" s="164"/>
      <c r="W130" s="165"/>
      <c r="X130" s="153"/>
      <c r="Y130" s="246" t="str">
        <f>IF(ISBLANK(AD3),"",SUMIF(AD12:AD112,"&gt;=0")/COUNTIF(AD12:AD112,"&gt;=0"))</f>
        <v/>
      </c>
      <c r="Z130" s="246"/>
      <c r="AA130" s="163"/>
      <c r="AB130" s="163"/>
      <c r="AC130" s="164"/>
      <c r="AD130" s="165"/>
      <c r="AE130" s="153"/>
      <c r="AF130" s="246" t="str">
        <f>IF(ISBLANK(AK3),"",SUMIF(AK12:AK112,"&gt;=0")/COUNTIF(AK12:AK112,"&gt;=0"))</f>
        <v/>
      </c>
      <c r="AG130" s="246"/>
      <c r="AH130" s="163"/>
      <c r="AI130" s="163"/>
      <c r="AJ130" s="164"/>
      <c r="AK130" s="165"/>
      <c r="AL130" s="153"/>
      <c r="AM130" s="246" t="str">
        <f>IF(ISBLANK(AR3),"",SUMIF(AR12:AR112,"&gt;=0")/COUNTIF(AR12:AR112,"&gt;=0"))</f>
        <v/>
      </c>
      <c r="AN130" s="246"/>
      <c r="AO130" s="163"/>
      <c r="AP130" s="163"/>
      <c r="AQ130" s="164"/>
      <c r="AR130" s="165"/>
      <c r="AS130" s="153"/>
      <c r="AT130" s="246" t="str">
        <f>IF(ISBLANK(AY3),"",SUMIF(AY12:AY112,"&gt;=0")/COUNTIF(AY12:AY112,"&gt;=0"))</f>
        <v/>
      </c>
      <c r="AU130" s="246"/>
      <c r="AV130" s="163"/>
      <c r="AW130" s="163"/>
      <c r="AX130" s="164"/>
      <c r="AY130" s="165"/>
      <c r="AZ130" s="153"/>
      <c r="BA130" s="246" t="str">
        <f>IF(ISBLANK(BF3),"",SUMIF(BF12:BF112,"&gt;=0")/COUNTIF(BF12:BF112,"&gt;=0"))</f>
        <v/>
      </c>
      <c r="BB130" s="246"/>
      <c r="BC130" s="163"/>
      <c r="BD130" s="163"/>
      <c r="BE130" s="164"/>
      <c r="BF130" s="165"/>
      <c r="BG130" s="153"/>
      <c r="BH130" s="246" t="str">
        <f>IF(ISBLANK(BM3),"",SUMIF(BM12:BM112,"&gt;=0")/COUNTIF(BM12:BM112,"&gt;=0"))</f>
        <v/>
      </c>
      <c r="BI130" s="246"/>
      <c r="BJ130" s="163"/>
      <c r="BK130" s="163"/>
      <c r="BL130" s="164"/>
      <c r="BM130" s="165"/>
      <c r="BN130" s="153"/>
      <c r="BO130" s="246" t="str">
        <f>IF(ISBLANK(BT3),"",SUMIF(BT12:BT112,"&gt;=0")/COUNTIF(BT12:BT112,"&gt;=0"))</f>
        <v/>
      </c>
      <c r="BP130" s="246"/>
      <c r="BQ130" s="163"/>
      <c r="BR130" s="163"/>
      <c r="BS130" s="164"/>
      <c r="BT130" s="165"/>
      <c r="BU130" s="153"/>
      <c r="BV130" s="246" t="str">
        <f>IF(ISBLANK(CA3),"",SUMIF(CA12:CA112,"&gt;=0")/COUNTIF(CA12:CA112,"&gt;=0"))</f>
        <v/>
      </c>
      <c r="BW130" s="246"/>
      <c r="BX130" s="163"/>
      <c r="BY130" s="163"/>
      <c r="BZ130" s="164"/>
      <c r="CA130" s="165"/>
      <c r="CB130" s="153"/>
      <c r="CC130" s="246" t="str">
        <f>IF(ISBLANK(CH3),"",SUMIF(CH12:CH112,"&gt;=0")/COUNTIF(CH12:CH112,"&gt;=0"))</f>
        <v/>
      </c>
      <c r="CD130" s="246"/>
      <c r="CE130" s="163"/>
      <c r="CF130" s="163"/>
      <c r="CG130" s="164"/>
      <c r="CH130" s="165"/>
      <c r="CI130" s="153"/>
      <c r="CJ130" s="246" t="str">
        <f>IF(ISBLANK(CO3),"",SUMIF(CO12:CO112,"&gt;=0")/COUNTIF(CO12:CO112,"&gt;=0"))</f>
        <v/>
      </c>
      <c r="CK130" s="246"/>
      <c r="CL130" s="163"/>
      <c r="CM130" s="163"/>
      <c r="CN130" s="164"/>
      <c r="CO130" s="165"/>
      <c r="CP130" s="153"/>
      <c r="CQ130" s="246" t="str">
        <f>IF(ISBLANK(CV3),"",SUMIF(CV12:CV112,"&gt;=0")/COUNTIF(CV12:CV112,"&gt;=0"))</f>
        <v/>
      </c>
      <c r="CR130" s="246"/>
      <c r="CS130" s="163"/>
      <c r="CT130" s="163"/>
      <c r="CU130" s="164"/>
      <c r="CV130" s="165"/>
      <c r="CW130" s="153"/>
      <c r="CX130" s="246" t="str">
        <f>IF(ISBLANK(DC3),"",SUMIF(DC12:DC112,"&gt;=0")/COUNTIF(DC12:DC112,"&gt;=0"))</f>
        <v/>
      </c>
      <c r="CY130" s="246"/>
      <c r="CZ130" s="163"/>
      <c r="DA130" s="163"/>
      <c r="DB130" s="164"/>
      <c r="DC130" s="165"/>
      <c r="DD130" s="153"/>
      <c r="DE130" s="246" t="str">
        <f>IF(ISBLANK(DJ3),"",SUMIF(DJ12:DJ112,"&gt;=0")/COUNTIF(DJ12:DJ112,"&gt;=0"))</f>
        <v/>
      </c>
      <c r="DF130" s="246"/>
      <c r="DG130" s="163"/>
      <c r="DH130" s="163"/>
      <c r="DI130" s="164"/>
      <c r="DJ130" s="165"/>
      <c r="DK130" s="153"/>
      <c r="DL130" s="246" t="str">
        <f>IF(ISBLANK(DQ3),"",SUMIF(DQ12:DQ112,"&gt;=0")/COUNTIF(DQ12:DQ112,"&gt;=0"))</f>
        <v/>
      </c>
      <c r="DM130" s="246"/>
      <c r="DN130" s="163"/>
      <c r="DO130" s="163"/>
      <c r="DP130" s="164"/>
      <c r="DQ130" s="165"/>
      <c r="DR130" s="153"/>
      <c r="DS130" s="246" t="str">
        <f>IF(ISBLANK(DX3),"",SUMIF(DX12:DX112,"&gt;=0")/COUNTIF(DX12:DX112,"&gt;=0"))</f>
        <v/>
      </c>
      <c r="DT130" s="246"/>
      <c r="DU130" s="163"/>
      <c r="DV130" s="163"/>
      <c r="DW130" s="164"/>
      <c r="DX130" s="165"/>
      <c r="DY130" s="153"/>
      <c r="DZ130" s="246" t="str">
        <f>IF(ISBLANK(EE3),"",SUMIF(EE12:EE112,"&gt;=0")/COUNTIF(EE12:EE112,"&gt;=0"))</f>
        <v/>
      </c>
      <c r="EA130" s="246"/>
      <c r="EB130" s="163"/>
      <c r="EC130" s="163"/>
      <c r="ED130" s="164"/>
      <c r="EE130" s="165"/>
      <c r="EF130" s="153"/>
      <c r="EG130" s="246" t="str">
        <f>IF(ISBLANK(EL3),"",SUMIF(EL12:EL112,"&gt;=0")/COUNTIF(EL12:EL112,"&gt;=0"))</f>
        <v/>
      </c>
      <c r="EH130" s="246"/>
      <c r="EI130" s="163"/>
      <c r="EJ130" s="163"/>
      <c r="EK130" s="164"/>
      <c r="EL130" s="165"/>
      <c r="EM130" s="153"/>
      <c r="EN130" s="246" t="str">
        <f>IF(ISBLANK(ES3),"",SUMIF(ES12:ES112,"&gt;=0")/COUNTIF(ES12:ES112,"&gt;=0"))</f>
        <v/>
      </c>
      <c r="EO130" s="246"/>
      <c r="EP130" s="163"/>
      <c r="EQ130" s="163"/>
      <c r="ER130" s="164"/>
      <c r="ES130" s="165"/>
      <c r="ET130" s="153"/>
      <c r="EU130" s="246" t="str">
        <f>IF(ISBLANK(EZ3),"",SUMIF(EZ12:EZ112,"&gt;=0")/COUNTIF(EZ12:EZ112,"&gt;=0"))</f>
        <v/>
      </c>
      <c r="EV130" s="246"/>
      <c r="EW130" s="163"/>
      <c r="EX130" s="163"/>
      <c r="EY130" s="164"/>
      <c r="EZ130" s="165"/>
      <c r="FA130" s="153"/>
      <c r="FB130" s="246" t="str">
        <f>IF(ISBLANK(FG3),"",SUMIF(FG12:FG112,"&gt;=0")/COUNTIF(FG12:FG112,"&gt;=0"))</f>
        <v/>
      </c>
      <c r="FC130" s="246"/>
      <c r="FD130" s="163"/>
      <c r="FE130" s="163"/>
      <c r="FF130" s="164"/>
      <c r="FG130" s="165"/>
      <c r="FH130" s="153"/>
      <c r="FI130" s="246" t="str">
        <f>IF(ISBLANK(FN3),"",SUMIF(FN12:FN112,"&gt;=0")/COUNTIF(FN12:FN112,"&gt;=0"))</f>
        <v/>
      </c>
      <c r="FJ130" s="246"/>
      <c r="FK130" s="163"/>
      <c r="FL130" s="163"/>
      <c r="FM130" s="164"/>
      <c r="FN130" s="165"/>
      <c r="FO130" s="153"/>
      <c r="FP130" s="246" t="str">
        <f>IF(ISBLANK(FU3),"",SUMIF(FU12:FU112,"&gt;=0")/COUNTIF(FU12:FU112,"&gt;=0"))</f>
        <v/>
      </c>
      <c r="FQ130" s="246"/>
      <c r="FR130" s="163"/>
      <c r="FS130" s="163"/>
      <c r="FT130" s="164"/>
      <c r="FU130" s="165"/>
      <c r="FV130" s="153"/>
      <c r="FW130" s="246" t="str">
        <f>IF(ISBLANK(GB3),"",SUMIF(GB12:GB112,"&gt;=0")/COUNTIF(GB12:GB112,"&gt;=0"))</f>
        <v/>
      </c>
      <c r="FX130" s="246"/>
      <c r="FY130" s="163"/>
      <c r="FZ130" s="163"/>
      <c r="GA130" s="164"/>
      <c r="GB130" s="165"/>
      <c r="GC130" s="153"/>
      <c r="GD130" s="246" t="str">
        <f>IF(ISBLANK(GI3),"",SUMIF(GI12:GI112,"&gt;=0")/COUNTIF(GI12:GI112,"&gt;=0"))</f>
        <v/>
      </c>
      <c r="GE130" s="246"/>
      <c r="GF130" s="163"/>
      <c r="GG130" s="163"/>
      <c r="GH130" s="164"/>
      <c r="GI130" s="165"/>
      <c r="GJ130" s="153"/>
      <c r="GK130" s="246" t="str">
        <f>IF(ISBLANK(GP3),"",SUMIF(GP12:GP112,"&gt;=0")/COUNTIF(GP12:GP112,"&gt;=0"))</f>
        <v/>
      </c>
      <c r="GL130" s="246"/>
      <c r="GM130" s="163"/>
      <c r="GN130" s="163"/>
      <c r="GO130" s="164"/>
      <c r="GP130" s="165"/>
      <c r="GQ130" s="153"/>
      <c r="GR130" s="246" t="str">
        <f>IF(ISBLANK(GW3),"",SUMIF(GW12:GW112,"&gt;=0")/COUNTIF(GW12:GW112,"&gt;=0"))</f>
        <v/>
      </c>
      <c r="GS130" s="246"/>
      <c r="GT130" s="163"/>
      <c r="GU130" s="163"/>
      <c r="GV130" s="164"/>
      <c r="GW130" s="165"/>
      <c r="GX130" s="153"/>
      <c r="GY130" s="246" t="str">
        <f>IF(ISBLANK(HD3),"",SUMIF(HD12:HD112,"&gt;=0")/COUNTIF(HD12:HD112,"&gt;=0"))</f>
        <v/>
      </c>
      <c r="GZ130" s="246"/>
      <c r="HA130" s="163"/>
      <c r="HB130" s="163"/>
      <c r="HC130" s="164"/>
      <c r="HD130" s="165"/>
      <c r="HE130" s="153"/>
      <c r="HF130" s="246" t="str">
        <f>IF(ISBLANK(HK3),"",SUMIF(HK12:HK112,"&gt;=0")/COUNTIF(HK12:HK112,"&gt;=0"))</f>
        <v/>
      </c>
      <c r="HG130" s="246"/>
      <c r="HH130" s="163"/>
      <c r="HI130" s="163"/>
      <c r="HJ130" s="164"/>
      <c r="HK130" s="165"/>
      <c r="HL130" s="153"/>
      <c r="HM130" s="246" t="str">
        <f>IF(ISBLANK(HR3),"",SUMIF(HR12:HR112,"&gt;=0")/COUNTIF(HR12:HR112,"&gt;=0"))</f>
        <v/>
      </c>
      <c r="HN130" s="246"/>
      <c r="HO130" s="163"/>
      <c r="HP130" s="163"/>
      <c r="HQ130" s="164"/>
      <c r="HR130" s="165"/>
      <c r="HS130" s="153"/>
      <c r="HT130" s="246" t="str">
        <f>IF(ISBLANK(HY3),"",SUMIF(HY12:HY112,"&gt;=0")/COUNTIF(HY12:HY112,"&gt;=0"))</f>
        <v/>
      </c>
      <c r="HU130" s="246"/>
      <c r="HV130" s="163"/>
      <c r="HW130" s="163"/>
      <c r="HX130" s="164"/>
      <c r="HY130" s="165"/>
      <c r="HZ130" s="153"/>
      <c r="IA130" s="246" t="str">
        <f>IF(ISBLANK(IF3),"",SUMIF(IF12:IF112,"&gt;=0")/COUNTIF(IF12:IF112,"&gt;=0"))</f>
        <v/>
      </c>
      <c r="IB130" s="246"/>
      <c r="IC130" s="163"/>
      <c r="ID130" s="163"/>
      <c r="IE130" s="164"/>
      <c r="IF130" s="165"/>
      <c r="IG130" s="153"/>
      <c r="IH130" s="246" t="str">
        <f>IF(ISBLANK(IM3),"",SUMIF(IM12:IM112,"&gt;=0")/COUNTIF(IM12:IM112,"&gt;=0"))</f>
        <v/>
      </c>
      <c r="II130" s="246"/>
      <c r="IJ130" s="163"/>
      <c r="IK130" s="163"/>
      <c r="IL130" s="164"/>
      <c r="IM130" s="165"/>
      <c r="IN130" s="153"/>
      <c r="IO130" s="246" t="str">
        <f>IF(ISBLANK(IT3),"",SUMIF(IT12:IT112,"&gt;=0")/COUNTIF(IT12:IT112,"&gt;=0"))</f>
        <v/>
      </c>
      <c r="IP130" s="246"/>
      <c r="IQ130" s="163"/>
      <c r="IR130" s="163"/>
      <c r="IS130" s="164"/>
      <c r="IT130" s="165"/>
      <c r="IU130" s="153"/>
      <c r="IV130" s="246" t="str">
        <f>IF(ISBLANK(JA3),"",SUMIF(JA12:JA112,"&gt;=0")/COUNTIF(JA12:JA112,"&gt;=0"))</f>
        <v/>
      </c>
      <c r="IW130" s="246"/>
      <c r="IX130" s="163"/>
      <c r="IY130" s="163"/>
      <c r="IZ130" s="164"/>
      <c r="JA130" s="165"/>
      <c r="JB130" s="153"/>
      <c r="JC130" s="246" t="str">
        <f>IF(ISBLANK(JH3),"",SUMIF(JH12:JH112,"&gt;=0")/COUNTIF(JH12:JH112,"&gt;=0"))</f>
        <v/>
      </c>
      <c r="JD130" s="246"/>
      <c r="JE130" s="163"/>
      <c r="JF130" s="163"/>
      <c r="JG130" s="164"/>
      <c r="JH130" s="165"/>
      <c r="JI130" s="153"/>
      <c r="JJ130" s="246" t="str">
        <f>IF(ISBLANK(JO3),"",SUMIF(JO12:JO112,"&gt;=0")/COUNTIF(JO12:JO112,"&gt;=0"))</f>
        <v/>
      </c>
      <c r="JK130" s="246"/>
      <c r="JL130" s="163"/>
      <c r="JM130" s="163"/>
      <c r="JN130" s="164"/>
      <c r="JO130" s="165"/>
      <c r="JP130" s="153"/>
      <c r="JQ130" s="246" t="str">
        <f>IF(ISBLANK(JV3),"",SUMIF(JV12:JV112,"&gt;=0")/COUNTIF(JV12:JV112,"&gt;=0"))</f>
        <v/>
      </c>
      <c r="JR130" s="246"/>
      <c r="JS130" s="163"/>
      <c r="JT130" s="163"/>
      <c r="JU130" s="164"/>
      <c r="JV130" s="165"/>
      <c r="JW130" s="153"/>
      <c r="JX130" s="246" t="str">
        <f>IF(ISBLANK(KC3),"",SUMIF(KC12:KC112,"&gt;=0")/COUNTIF(KC12:KC112,"&gt;=0"))</f>
        <v/>
      </c>
      <c r="JY130" s="246"/>
      <c r="JZ130" s="163"/>
      <c r="KA130" s="163"/>
      <c r="KB130" s="164"/>
      <c r="KC130" s="165"/>
      <c r="KD130" s="153"/>
      <c r="KE130" s="246" t="str">
        <f>IF(ISBLANK(KJ3),"",SUMIF(KJ12:KJ112,"&gt;=0")/COUNTIF(KJ12:KJ112,"&gt;=0"))</f>
        <v/>
      </c>
      <c r="KF130" s="246"/>
      <c r="KG130" s="163"/>
      <c r="KH130" s="163"/>
      <c r="KI130" s="164"/>
      <c r="KJ130" s="165"/>
      <c r="KK130" s="153"/>
      <c r="KL130" s="246" t="str">
        <f>IF(ISBLANK(KQ3),"",SUMIF(KQ12:KQ112,"&gt;=0")/COUNTIF(KQ12:KQ112,"&gt;=0"))</f>
        <v/>
      </c>
      <c r="KM130" s="246"/>
      <c r="KN130" s="163"/>
      <c r="KO130" s="163"/>
      <c r="KP130" s="164"/>
      <c r="KQ130" s="165"/>
      <c r="KR130" s="153"/>
      <c r="KS130" s="246" t="str">
        <f>IF(ISBLANK(KX3),"",SUMIF(KX12:KX112,"&gt;=0")/COUNTIF(KX12:KX112,"&gt;=0"))</f>
        <v/>
      </c>
      <c r="KT130" s="246"/>
      <c r="KU130" s="163"/>
      <c r="KV130" s="163"/>
      <c r="KW130" s="164"/>
      <c r="KX130" s="165"/>
      <c r="KY130" s="154"/>
      <c r="KZ130" s="246" t="str">
        <f>IF(ISBLANK(LE3),"",SUMIF(LE12:LE112,"&gt;=0")/COUNTIF(LE12:LE112,"&gt;=0"))</f>
        <v/>
      </c>
      <c r="LA130" s="246"/>
      <c r="LB130" s="163"/>
      <c r="LC130" s="163"/>
      <c r="LD130" s="164"/>
      <c r="LE130" s="165"/>
      <c r="LF130" s="153"/>
      <c r="LG130" s="246" t="str">
        <f>IF(ISBLANK(LL3),"",SUMIF(LL12:LL112,"&gt;=0")/COUNTIF(LL12:LL112,"&gt;=0"))</f>
        <v/>
      </c>
      <c r="LH130" s="246"/>
      <c r="LI130" s="163"/>
      <c r="LJ130" s="163"/>
      <c r="LK130" s="164"/>
      <c r="LL130" s="165"/>
      <c r="LM130" s="153"/>
      <c r="LN130" s="246" t="str">
        <f>IF(ISBLANK(LS3),"",SUMIF(LS12:LS112,"&gt;=0")/COUNTIF(LS12:LS112,"&gt;=0"))</f>
        <v/>
      </c>
      <c r="LO130" s="246"/>
      <c r="LP130" s="163"/>
      <c r="LQ130" s="163"/>
      <c r="LR130" s="164"/>
      <c r="LS130" s="165"/>
      <c r="LT130" s="153"/>
      <c r="LU130" s="246" t="str">
        <f>IF(ISBLANK(LZ3),"",SUMIF(LZ12:LZ112,"&gt;=0")/COUNTIF(LZ12:LZ112,"&gt;=0"))</f>
        <v/>
      </c>
      <c r="LV130" s="246"/>
      <c r="LW130" s="163"/>
      <c r="LX130" s="163"/>
      <c r="LY130" s="164"/>
      <c r="LZ130" s="165"/>
      <c r="MA130" s="153"/>
      <c r="MB130" s="246" t="str">
        <f>IF(ISBLANK(MG3),"",SUMIF(MG12:MG112,"&gt;=0")/COUNTIF(MG12:MG112,"&gt;=0"))</f>
        <v/>
      </c>
      <c r="MC130" s="246"/>
      <c r="MD130" s="163"/>
      <c r="ME130" s="163"/>
      <c r="MF130" s="164"/>
      <c r="MG130" s="165"/>
      <c r="MH130" s="153"/>
      <c r="MI130" s="246" t="str">
        <f>IF(ISBLANK(MN3),"",SUMIF(MN12:MN112,"&gt;=0")/COUNTIF(MN12:MN112,"&gt;=0"))</f>
        <v/>
      </c>
      <c r="MJ130" s="246"/>
      <c r="MK130" s="163"/>
      <c r="ML130" s="163"/>
      <c r="MM130" s="164"/>
      <c r="MN130" s="165"/>
      <c r="MO130" s="153"/>
      <c r="MP130" s="246" t="str">
        <f>IF(ISBLANK(MU3),"",SUMIF(MU12:MU112,"&gt;=0")/COUNTIF(MU12:MU112,"&gt;=0"))</f>
        <v/>
      </c>
      <c r="MQ130" s="246"/>
      <c r="MR130" s="163"/>
      <c r="MS130" s="163"/>
      <c r="MT130" s="164"/>
      <c r="MU130" s="165"/>
      <c r="MV130" s="153"/>
      <c r="MW130" s="246" t="str">
        <f>IF(ISBLANK(NB3),"",SUMIF(NB12:NB112,"&gt;=0")/COUNTIF(NB12:NB112,"&gt;=0"))</f>
        <v/>
      </c>
      <c r="MX130" s="246"/>
      <c r="MY130" s="163"/>
      <c r="MZ130" s="163"/>
      <c r="NA130" s="164"/>
      <c r="NB130" s="165"/>
      <c r="NC130" s="153"/>
      <c r="ND130" s="246" t="str">
        <f>IF(ISBLANK(NI3),"",SUMIF(NI12:NI112,"&gt;=0")/COUNTIF(NI12:NI112,"&gt;=0"))</f>
        <v/>
      </c>
      <c r="NE130" s="246"/>
      <c r="NF130" s="163"/>
      <c r="NG130" s="163"/>
      <c r="NH130" s="164"/>
      <c r="NI130" s="165"/>
      <c r="NJ130" s="153"/>
      <c r="NK130" s="246" t="str">
        <f>IF(ISBLANK(NP3),"",SUMIF(NP12:NP112,"&gt;=0")/COUNTIF(NP12:NP112,"&gt;=0"))</f>
        <v/>
      </c>
      <c r="NL130" s="246"/>
      <c r="NM130" s="163"/>
      <c r="NN130" s="163"/>
      <c r="NO130" s="164"/>
      <c r="NP130" s="165"/>
      <c r="NQ130" s="153"/>
      <c r="NR130" s="246" t="str">
        <f>IF(ISBLANK(NW3),"",SUMIF(NW12:NW112,"&gt;=0")/COUNTIF(NW12:NW112,"&gt;=0"))</f>
        <v/>
      </c>
      <c r="NS130" s="246"/>
      <c r="NT130" s="163"/>
      <c r="NU130" s="163"/>
      <c r="NV130" s="164"/>
      <c r="NW130" s="165"/>
      <c r="NX130" s="153"/>
      <c r="NY130" s="246" t="str">
        <f>IF(ISBLANK(OD3),"",SUMIF(OD12:OD112,"&gt;=0")/COUNTIF(OD12:OD112,"&gt;=0"))</f>
        <v/>
      </c>
      <c r="NZ130" s="246"/>
      <c r="OA130" s="163"/>
      <c r="OB130" s="163"/>
      <c r="OC130" s="164"/>
      <c r="OD130" s="165"/>
      <c r="OE130" s="153"/>
      <c r="OF130" s="246" t="str">
        <f>IF(ISBLANK(OK3),"",SUMIF(OK12:OK112,"&gt;=0")/COUNTIF(OK12:OK112,"&gt;=0"))</f>
        <v/>
      </c>
      <c r="OG130" s="246"/>
      <c r="OH130" s="163"/>
      <c r="OI130" s="163"/>
      <c r="OJ130" s="164"/>
      <c r="OK130" s="165"/>
      <c r="OL130" s="153"/>
      <c r="OM130" s="246" t="str">
        <f>IF(ISBLANK(OR3),"",SUMIF(OR12:OR112,"&gt;=0")/COUNTIF(OR12:OR112,"&gt;=0"))</f>
        <v/>
      </c>
      <c r="ON130" s="246"/>
      <c r="OO130" s="163"/>
      <c r="OP130" s="163"/>
      <c r="OQ130" s="164"/>
      <c r="OR130" s="165"/>
      <c r="OS130" s="153"/>
      <c r="OT130" s="246" t="str">
        <f>IF(ISBLANK(OY3),"",SUMIF(OY12:OY112,"&gt;=0")/COUNTIF(OY12:OY112,"&gt;=0"))</f>
        <v/>
      </c>
      <c r="OU130" s="246"/>
      <c r="OV130" s="163"/>
      <c r="OW130" s="163"/>
      <c r="OX130" s="164"/>
      <c r="OY130" s="165"/>
      <c r="OZ130" s="153"/>
      <c r="PA130" s="246" t="str">
        <f>IF(ISBLANK(PF3),"",SUMIF(PF12:PF112,"&gt;=0")/COUNTIF(PF12:PF112,"&gt;=0"))</f>
        <v/>
      </c>
      <c r="PB130" s="246"/>
      <c r="PC130" s="163"/>
      <c r="PD130" s="163"/>
      <c r="PE130" s="164"/>
      <c r="PF130" s="165"/>
      <c r="PG130" s="153"/>
      <c r="PH130" s="246" t="str">
        <f>IF(ISBLANK(PM3),"",SUMIF(PM12:PM112,"&gt;=0")/COUNTIF(PM12:PM112,"&gt;=0"))</f>
        <v/>
      </c>
      <c r="PI130" s="246"/>
      <c r="PJ130" s="163"/>
      <c r="PK130" s="163"/>
      <c r="PL130" s="164"/>
      <c r="PM130" s="165"/>
      <c r="PN130" s="153"/>
      <c r="PO130" s="246" t="str">
        <f>IF(ISBLANK(PT3),"",SUMIF(PT12:PT112,"&gt;=0")/COUNTIF(PT12:PT112,"&gt;=0"))</f>
        <v/>
      </c>
      <c r="PP130" s="246"/>
      <c r="PQ130" s="163"/>
      <c r="PR130" s="163"/>
      <c r="PS130" s="164"/>
      <c r="PT130" s="165"/>
      <c r="PU130" s="153"/>
      <c r="PV130" s="246" t="str">
        <f>IF(ISBLANK(QA3),"",SUMIF(QA12:QA112,"&gt;=0")/COUNTIF(QA12:QA112,"&gt;=0"))</f>
        <v/>
      </c>
      <c r="PW130" s="246"/>
      <c r="PX130" s="163"/>
      <c r="PY130" s="163"/>
      <c r="PZ130" s="164"/>
      <c r="QA130" s="165"/>
      <c r="QB130" s="153"/>
      <c r="QC130" s="246" t="str">
        <f>IF(ISBLANK(QH3),"",SUMIF(QH12:QH112,"&gt;=0")/COUNTIF(QH12:QH112,"&gt;=0"))</f>
        <v/>
      </c>
      <c r="QD130" s="246"/>
      <c r="QE130" s="163"/>
      <c r="QF130" s="163"/>
      <c r="QG130" s="164"/>
      <c r="QH130" s="165"/>
      <c r="QI130" s="135"/>
      <c r="QJ130" s="135"/>
    </row>
    <row r="131" spans="1:452" ht="15" x14ac:dyDescent="0.2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5" x14ac:dyDescent="0.2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5" x14ac:dyDescent="0.2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5" x14ac:dyDescent="0.2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5" x14ac:dyDescent="0.2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5" x14ac:dyDescent="0.2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5" x14ac:dyDescent="0.2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5" x14ac:dyDescent="0.2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5" x14ac:dyDescent="0.2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5" x14ac:dyDescent="0.2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5" x14ac:dyDescent="0.2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5" x14ac:dyDescent="0.2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5" x14ac:dyDescent="0.2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5" x14ac:dyDescent="0.2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5" x14ac:dyDescent="0.2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5" x14ac:dyDescent="0.2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5" x14ac:dyDescent="0.2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5" x14ac:dyDescent="0.2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5" x14ac:dyDescent="0.2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5" x14ac:dyDescent="0.2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5" x14ac:dyDescent="0.2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5" x14ac:dyDescent="0.2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5" x14ac:dyDescent="0.2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5" x14ac:dyDescent="0.2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5" x14ac:dyDescent="0.2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5" x14ac:dyDescent="0.2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5" x14ac:dyDescent="0.2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5" x14ac:dyDescent="0.2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5" x14ac:dyDescent="0.2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5" x14ac:dyDescent="0.2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5" x14ac:dyDescent="0.2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5" x14ac:dyDescent="0.2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5" x14ac:dyDescent="0.2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5" x14ac:dyDescent="0.2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5" x14ac:dyDescent="0.2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5" x14ac:dyDescent="0.2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5" x14ac:dyDescent="0.2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5" x14ac:dyDescent="0.2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5" x14ac:dyDescent="0.2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5" x14ac:dyDescent="0.2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5" x14ac:dyDescent="0.2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5" x14ac:dyDescent="0.2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5" x14ac:dyDescent="0.2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5" x14ac:dyDescent="0.2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5" x14ac:dyDescent="0.2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5" x14ac:dyDescent="0.2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5" x14ac:dyDescent="0.2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5" x14ac:dyDescent="0.2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5" x14ac:dyDescent="0.2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5" x14ac:dyDescent="0.2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5" x14ac:dyDescent="0.2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5" x14ac:dyDescent="0.2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5" x14ac:dyDescent="0.2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5" x14ac:dyDescent="0.2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5" x14ac:dyDescent="0.2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5" x14ac:dyDescent="0.2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5" x14ac:dyDescent="0.2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5" x14ac:dyDescent="0.2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5" x14ac:dyDescent="0.2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5" x14ac:dyDescent="0.2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5" x14ac:dyDescent="0.2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5" x14ac:dyDescent="0.2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5" x14ac:dyDescent="0.2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5" x14ac:dyDescent="0.2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5" x14ac:dyDescent="0.2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5" x14ac:dyDescent="0.2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5" x14ac:dyDescent="0.2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5" x14ac:dyDescent="0.2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5" x14ac:dyDescent="0.2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5" x14ac:dyDescent="0.2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5" x14ac:dyDescent="0.2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5" x14ac:dyDescent="0.2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5" x14ac:dyDescent="0.2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5" x14ac:dyDescent="0.2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5" x14ac:dyDescent="0.2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5" x14ac:dyDescent="0.2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5" x14ac:dyDescent="0.2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5" x14ac:dyDescent="0.2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5" x14ac:dyDescent="0.2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5" x14ac:dyDescent="0.2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5" x14ac:dyDescent="0.2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5" x14ac:dyDescent="0.2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5" x14ac:dyDescent="0.2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5" x14ac:dyDescent="0.2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5" x14ac:dyDescent="0.2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5" x14ac:dyDescent="0.2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5" x14ac:dyDescent="0.2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5" x14ac:dyDescent="0.2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5" x14ac:dyDescent="0.2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5" x14ac:dyDescent="0.2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5" x14ac:dyDescent="0.2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5" x14ac:dyDescent="0.2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5" x14ac:dyDescent="0.2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5" x14ac:dyDescent="0.2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5" x14ac:dyDescent="0.2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5" x14ac:dyDescent="0.2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5" x14ac:dyDescent="0.2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5" x14ac:dyDescent="0.2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5" x14ac:dyDescent="0.2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5" x14ac:dyDescent="0.2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5" x14ac:dyDescent="0.2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5" x14ac:dyDescent="0.2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5" x14ac:dyDescent="0.2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5" x14ac:dyDescent="0.2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5" x14ac:dyDescent="0.2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5" x14ac:dyDescent="0.2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5" x14ac:dyDescent="0.2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5" x14ac:dyDescent="0.2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5" x14ac:dyDescent="0.2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5" x14ac:dyDescent="0.2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5" x14ac:dyDescent="0.2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5" x14ac:dyDescent="0.2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5" x14ac:dyDescent="0.2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5" x14ac:dyDescent="0.2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5" x14ac:dyDescent="0.2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5" x14ac:dyDescent="0.2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5" x14ac:dyDescent="0.2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5" x14ac:dyDescent="0.2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5" x14ac:dyDescent="0.2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5" x14ac:dyDescent="0.2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5" x14ac:dyDescent="0.2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5" x14ac:dyDescent="0.2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5" x14ac:dyDescent="0.2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5" x14ac:dyDescent="0.2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5" x14ac:dyDescent="0.2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5" x14ac:dyDescent="0.2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5" x14ac:dyDescent="0.2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5" x14ac:dyDescent="0.2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5" x14ac:dyDescent="0.2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5" x14ac:dyDescent="0.2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5" x14ac:dyDescent="0.2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5" x14ac:dyDescent="0.2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5" x14ac:dyDescent="0.2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5" x14ac:dyDescent="0.2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5" x14ac:dyDescent="0.2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5" x14ac:dyDescent="0.2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5" x14ac:dyDescent="0.2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5" x14ac:dyDescent="0.2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5" x14ac:dyDescent="0.2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5" x14ac:dyDescent="0.2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5" x14ac:dyDescent="0.2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5" x14ac:dyDescent="0.2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5" x14ac:dyDescent="0.2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5" x14ac:dyDescent="0.2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5" x14ac:dyDescent="0.2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5" x14ac:dyDescent="0.2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5" x14ac:dyDescent="0.2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5" x14ac:dyDescent="0.2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5" x14ac:dyDescent="0.2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5" x14ac:dyDescent="0.2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5" x14ac:dyDescent="0.2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5" x14ac:dyDescent="0.2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5" x14ac:dyDescent="0.2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5" x14ac:dyDescent="0.2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5" x14ac:dyDescent="0.2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5" x14ac:dyDescent="0.2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5" x14ac:dyDescent="0.2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5" x14ac:dyDescent="0.2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5" x14ac:dyDescent="0.2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5" x14ac:dyDescent="0.2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I1701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H11" sqref="H11"/>
    </sheetView>
  </sheetViews>
  <sheetFormatPr defaultRowHeight="12.75" x14ac:dyDescent="0.2"/>
  <cols>
    <col min="1" max="1" width="2.7109375" style="3" customWidth="1"/>
    <col min="2" max="2" width="7.7109375" style="3" customWidth="1"/>
    <col min="3" max="3" width="4.7109375" style="3" hidden="1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114" width="4.7109375" style="3" customWidth="1"/>
    <col min="115" max="125" width="4.7109375" style="4" customWidth="1"/>
    <col min="126" max="139" width="4.7109375" style="3" customWidth="1"/>
    <col min="140" max="16384" width="9.140625" style="3"/>
  </cols>
  <sheetData>
    <row r="1" spans="1:139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 x14ac:dyDescent="0.25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00" t="s">
        <v>202</v>
      </c>
      <c r="BX2" s="301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 x14ac:dyDescent="0.2">
      <c r="A3" s="1"/>
      <c r="B3" s="119" t="s">
        <v>93</v>
      </c>
      <c r="C3" s="117">
        <f>Tipy!A29</f>
        <v>33</v>
      </c>
      <c r="D3" s="111" t="str">
        <f>IF(Tipy!B29="","",Tipy!B29)</f>
        <v>Jymi</v>
      </c>
      <c r="E3" s="112">
        <f>SUM(F3:J3)</f>
        <v>120</v>
      </c>
      <c r="F3" s="109">
        <f>IF(ISBLANK(Výsledky!$I$3),"-",SUM(K3:P3,R3,T3:U3,W3,Y3:AA3,AC3,AE3,AG3,AI3:AK3,AN3:AO3,AS3:AT3,AV3:AW3,AZ3,BB3:BC3,BE3:BF3,BH3,BJ3,BL3:BN3,BP3,BR3:BS3))</f>
        <v>20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IF(ISBLANK(Výsledky!$I$3),"",Výsledky!I35)</f>
        <v>100</v>
      </c>
      <c r="K3" s="105">
        <f>IF(ISBLANK(Výsledky!$P$3),"",Výsledky!P35)</f>
        <v>20</v>
      </c>
      <c r="L3" s="105" t="str">
        <f>IF(ISBLANK(Výsledky!$W$3),"",Výsledky!W35)</f>
        <v/>
      </c>
      <c r="M3" s="105" t="str">
        <f>IF(ISBLANK(Výsledky!$AD$3),"",Výsledky!AD35)</f>
        <v/>
      </c>
      <c r="N3" s="105" t="str">
        <f>IF(ISBLANK(Výsledky!$AK$3),"",Výsledky!AK35)</f>
        <v/>
      </c>
      <c r="O3" s="105" t="str">
        <f>IF(ISBLANK(Výsledky!$AR$3),"",Výsledky!AR35)</f>
        <v/>
      </c>
      <c r="P3" s="105" t="str">
        <f>IF(ISBLANK(Výsledky!$AY$3),"",Výsledky!AY35)</f>
        <v/>
      </c>
      <c r="Q3" s="105" t="str">
        <f>IF(ISBLANK(Výsledky!$BF$3),"",Výsledky!BF35)</f>
        <v/>
      </c>
      <c r="R3" s="105" t="str">
        <f>IF(ISBLANK(Výsledky!$BM$3),"",Výsledky!BM35)</f>
        <v/>
      </c>
      <c r="S3" s="105" t="str">
        <f>IF(ISBLANK(Výsledky!$BT$3),"",Výsledky!BT35)</f>
        <v/>
      </c>
      <c r="T3" s="105" t="str">
        <f>IF(ISBLANK(Výsledky!$CA$3),"",Výsledky!CA35)</f>
        <v/>
      </c>
      <c r="U3" s="105" t="str">
        <f>IF(ISBLANK(Výsledky!$CH$3),"",Výsledky!CH35)</f>
        <v/>
      </c>
      <c r="V3" s="105" t="str">
        <f>IF(ISBLANK(Výsledky!$CO$3),"",Výsledky!CO35)</f>
        <v/>
      </c>
      <c r="W3" s="105" t="str">
        <f>IF(ISBLANK(Výsledky!$CV$3),"",Výsledky!CV35)</f>
        <v/>
      </c>
      <c r="X3" s="105" t="str">
        <f>IF(ISBLANK(Výsledky!$DC$3),"",Výsledky!DC35)</f>
        <v/>
      </c>
      <c r="Y3" s="105" t="str">
        <f>IF(ISBLANK(Výsledky!$DJ$3),"",Výsledky!DJ35)</f>
        <v/>
      </c>
      <c r="Z3" s="105" t="str">
        <f>IF(ISBLANK(Výsledky!$DQ$3),"",Výsledky!DQ35)</f>
        <v/>
      </c>
      <c r="AA3" s="105" t="str">
        <f>IF(ISBLANK(Výsledky!$DX$3),"",Výsledky!DX35)</f>
        <v/>
      </c>
      <c r="AB3" s="105" t="str">
        <f>IF(ISBLANK(Výsledky!$EE$3),"",Výsledky!EE35)</f>
        <v/>
      </c>
      <c r="AC3" s="105" t="str">
        <f>IF(ISBLANK(Výsledky!$EL$3),"",Výsledky!EL35)</f>
        <v/>
      </c>
      <c r="AD3" s="105" t="str">
        <f>IF(ISBLANK(Výsledky!$ES$3),"",Výsledky!ES35)</f>
        <v/>
      </c>
      <c r="AE3" s="105" t="str">
        <f>IF(ISBLANK(Výsledky!$EZ$3),"",Výsledky!EZ35)</f>
        <v/>
      </c>
      <c r="AF3" s="105" t="str">
        <f>IF(ISBLANK(Výsledky!$FG$3),"",Výsledky!FG35)</f>
        <v/>
      </c>
      <c r="AG3" s="105" t="str">
        <f>IF(ISBLANK(Výsledky!$FN$3),"",Výsledky!FN35)</f>
        <v/>
      </c>
      <c r="AH3" s="105" t="str">
        <f>IF(ISBLANK(Výsledky!$FU$3),"",Výsledky!FU35)</f>
        <v/>
      </c>
      <c r="AI3" s="105" t="str">
        <f>IF(ISBLANK(Výsledky!$GB$3),"",Výsledky!GB35)</f>
        <v/>
      </c>
      <c r="AJ3" s="105" t="str">
        <f>IF(ISBLANK(Výsledky!$GI$3),"",Výsledky!GI35)</f>
        <v/>
      </c>
      <c r="AK3" s="105" t="str">
        <f>IF(ISBLANK(Výsledky!$GP$3),"",Výsledky!GP35)</f>
        <v/>
      </c>
      <c r="AL3" s="105" t="str">
        <f>IF(ISBLANK(Výsledky!$GW$3),"",Výsledky!GW35)</f>
        <v/>
      </c>
      <c r="AM3" s="105" t="str">
        <f>IF(ISBLANK(Výsledky!$HD$3),"",Výsledky!HD35)</f>
        <v/>
      </c>
      <c r="AN3" s="105" t="str">
        <f>IF(ISBLANK(Výsledky!$HK$3),"",Výsledky!HK35)</f>
        <v/>
      </c>
      <c r="AO3" s="105" t="str">
        <f>IF(ISBLANK(Výsledky!$HR$3),"",Výsledky!HR35)</f>
        <v/>
      </c>
      <c r="AP3" s="105" t="str">
        <f>IF(ISBLANK(Výsledky!$HY$3),"",Výsledky!HY35)</f>
        <v/>
      </c>
      <c r="AQ3" s="105" t="str">
        <f>IF(ISBLANK(Výsledky!$IF$3),"",Výsledky!IF35)</f>
        <v/>
      </c>
      <c r="AR3" s="105" t="str">
        <f>IF(ISBLANK(Výsledky!$IM$3),"",Výsledky!IM35)</f>
        <v/>
      </c>
      <c r="AS3" s="105" t="str">
        <f>IF(ISBLANK(Výsledky!$IT$3),"",Výsledky!IT35)</f>
        <v/>
      </c>
      <c r="AT3" s="105" t="str">
        <f>IF(ISBLANK(Výsledky!$JA$3),"",Výsledky!JA35)</f>
        <v/>
      </c>
      <c r="AU3" s="105" t="str">
        <f>IF(ISBLANK(Výsledky!$JH$3),"",Výsledky!JH35)</f>
        <v/>
      </c>
      <c r="AV3" s="105" t="str">
        <f>IF(ISBLANK(Výsledky!$JO$3),"",Výsledky!JO35)</f>
        <v/>
      </c>
      <c r="AW3" s="105" t="str">
        <f>IF(ISBLANK(Výsledky!$JV$3),"",Výsledky!JV35)</f>
        <v/>
      </c>
      <c r="AX3" s="105" t="str">
        <f>IF(ISBLANK(Výsledky!$KC$3),"",Výsledky!KC35)</f>
        <v/>
      </c>
      <c r="AY3" s="105" t="str">
        <f>IF(ISBLANK(Výsledky!$KJ$3),"",Výsledky!KJ35)</f>
        <v/>
      </c>
      <c r="AZ3" s="105" t="str">
        <f>IF(ISBLANK(Výsledky!$KQ$3),"",Výsledky!KQ35)</f>
        <v/>
      </c>
      <c r="BA3" s="105" t="str">
        <f>IF(ISBLANK(Výsledky!$KX$3),"",Výsledky!KX35)</f>
        <v/>
      </c>
      <c r="BB3" s="105" t="str">
        <f>IF(ISBLANK(Výsledky!$LE$3),"",Výsledky!LE35)</f>
        <v/>
      </c>
      <c r="BC3" s="105" t="str">
        <f>IF(ISBLANK(Výsledky!$LL$3),"",Výsledky!LL35)</f>
        <v/>
      </c>
      <c r="BD3" s="105" t="str">
        <f>IF(ISBLANK(Výsledky!$LS$3),"",Výsledky!LS35)</f>
        <v/>
      </c>
      <c r="BE3" s="105" t="str">
        <f>IF(ISBLANK(Výsledky!$LZ$3),"",Výsledky!LZ35)</f>
        <v/>
      </c>
      <c r="BF3" s="105" t="str">
        <f>IF(ISBLANK(Výsledky!$MG$3),"",Výsledky!MG35)</f>
        <v/>
      </c>
      <c r="BG3" s="105" t="str">
        <f>IF(ISBLANK(Výsledky!$MN$3),"",Výsledky!MN35)</f>
        <v/>
      </c>
      <c r="BH3" s="105" t="str">
        <f>IF(ISBLANK(Výsledky!$MU$3),"",Výsledky!MU35)</f>
        <v/>
      </c>
      <c r="BI3" s="105" t="str">
        <f>IF(ISBLANK(Výsledky!$NB$3),"",Výsledky!NB35)</f>
        <v/>
      </c>
      <c r="BJ3" s="105" t="str">
        <f>IF(ISBLANK(Výsledky!$NI$3),"",Výsledky!NI35)</f>
        <v/>
      </c>
      <c r="BK3" s="105" t="str">
        <f>IF(ISBLANK(Výsledky!$NP$3),"",Výsledky!NP35)</f>
        <v/>
      </c>
      <c r="BL3" s="105" t="str">
        <f>IF(ISBLANK(Výsledky!$NW$3),"",Výsledky!NW35)</f>
        <v/>
      </c>
      <c r="BM3" s="105" t="str">
        <f>IF(ISBLANK(Výsledky!$OD$3),"",Výsledky!OD35)</f>
        <v/>
      </c>
      <c r="BN3" s="105" t="str">
        <f>IF(ISBLANK(Výsledky!$OK$3),"",Výsledky!OK35)</f>
        <v/>
      </c>
      <c r="BO3" s="105" t="str">
        <f>IF(ISBLANK(Výsledky!$OR$3),"",Výsledky!OR35)</f>
        <v/>
      </c>
      <c r="BP3" s="105" t="str">
        <f>IF(ISBLANK(Výsledky!$OY$3),"",Výsledky!OY35)</f>
        <v/>
      </c>
      <c r="BQ3" s="105" t="str">
        <f>IF(ISBLANK(Výsledky!$PF$3),"",Výsledky!PF35)</f>
        <v/>
      </c>
      <c r="BR3" s="105" t="str">
        <f>IF(ISBLANK(Výsledky!$PM$3),"",Výsledky!PM35)</f>
        <v/>
      </c>
      <c r="BS3" s="105" t="str">
        <f>IF(ISBLANK(Výsledky!$PT$3),"",Výsledky!PT35)</f>
        <v/>
      </c>
      <c r="BT3" s="105" t="str">
        <f>IF(ISBLANK(Výsledky!$QA$3),"",Výsledky!QA35)</f>
        <v/>
      </c>
      <c r="BU3" s="106" t="str">
        <f>IF(ISBLANK(Výsledky!$QH$3),"",Výsledky!QH35)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 x14ac:dyDescent="0.2">
      <c r="A4" s="1"/>
      <c r="B4" s="120" t="s">
        <v>94</v>
      </c>
      <c r="C4" s="118">
        <f>Tipy!A54</f>
        <v>62</v>
      </c>
      <c r="D4" s="113" t="str">
        <f>IF(Tipy!B54="","",Tipy!B54)</f>
        <v>Peter Bajči</v>
      </c>
      <c r="E4" s="114">
        <f>SUM(F4:J4)</f>
        <v>110</v>
      </c>
      <c r="F4" s="109">
        <f>IF(ISBLANK(Výsledky!$I$3),"-",SUM(K4:P4,R4,T4:U4,W4,Y4:AA4,AC4,AE4,AG4,AI4:AK4,AN4:AO4,AS4:AT4,AV4:AW4,AZ4,BB4:BC4,BE4:BF4,BH4,BJ4,BL4:BN4,BP4,BR4:BS4))</f>
        <v>40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IF(ISBLANK(Výsledky!$I$3),"",Výsledky!I60)</f>
        <v>70</v>
      </c>
      <c r="K4" s="96">
        <f>IF(ISBLANK(Výsledky!$P$3),"",Výsledky!P60)</f>
        <v>40</v>
      </c>
      <c r="L4" s="96" t="str">
        <f>IF(ISBLANK(Výsledky!$W$3),"",Výsledky!W60)</f>
        <v/>
      </c>
      <c r="M4" s="96" t="str">
        <f>IF(ISBLANK(Výsledky!$AD$3),"",Výsledky!AD60)</f>
        <v/>
      </c>
      <c r="N4" s="96" t="str">
        <f>IF(ISBLANK(Výsledky!$AK$3),"",Výsledky!AK60)</f>
        <v/>
      </c>
      <c r="O4" s="96" t="str">
        <f>IF(ISBLANK(Výsledky!$AR$3),"",Výsledky!AR60)</f>
        <v/>
      </c>
      <c r="P4" s="96" t="str">
        <f>IF(ISBLANK(Výsledky!$AY$3),"",Výsledky!AY60)</f>
        <v/>
      </c>
      <c r="Q4" s="96" t="str">
        <f>IF(ISBLANK(Výsledky!$BF$3),"",Výsledky!BF60)</f>
        <v/>
      </c>
      <c r="R4" s="96" t="str">
        <f>IF(ISBLANK(Výsledky!$BM$3),"",Výsledky!BM60)</f>
        <v/>
      </c>
      <c r="S4" s="96" t="str">
        <f>IF(ISBLANK(Výsledky!$BT$3),"",Výsledky!BT60)</f>
        <v/>
      </c>
      <c r="T4" s="96" t="str">
        <f>IF(ISBLANK(Výsledky!$CA$3),"",Výsledky!CA60)</f>
        <v/>
      </c>
      <c r="U4" s="96" t="str">
        <f>IF(ISBLANK(Výsledky!$CH$3),"",Výsledky!CH60)</f>
        <v/>
      </c>
      <c r="V4" s="96" t="str">
        <f>IF(ISBLANK(Výsledky!$CO$3),"",Výsledky!CO60)</f>
        <v/>
      </c>
      <c r="W4" s="96" t="str">
        <f>IF(ISBLANK(Výsledky!$CV$3),"",Výsledky!CV60)</f>
        <v/>
      </c>
      <c r="X4" s="96" t="str">
        <f>IF(ISBLANK(Výsledky!$DC$3),"",Výsledky!DC60)</f>
        <v/>
      </c>
      <c r="Y4" s="96" t="str">
        <f>IF(ISBLANK(Výsledky!$DJ$3),"",Výsledky!DJ60)</f>
        <v/>
      </c>
      <c r="Z4" s="96" t="str">
        <f>IF(ISBLANK(Výsledky!$DQ$3),"",Výsledky!DQ60)</f>
        <v/>
      </c>
      <c r="AA4" s="96" t="str">
        <f>IF(ISBLANK(Výsledky!$DX$3),"",Výsledky!DX60)</f>
        <v/>
      </c>
      <c r="AB4" s="96" t="str">
        <f>IF(ISBLANK(Výsledky!$EE$3),"",Výsledky!EE60)</f>
        <v/>
      </c>
      <c r="AC4" s="96" t="str">
        <f>IF(ISBLANK(Výsledky!$EL$3),"",Výsledky!EL60)</f>
        <v/>
      </c>
      <c r="AD4" s="96" t="str">
        <f>IF(ISBLANK(Výsledky!$ES$3),"",Výsledky!ES60)</f>
        <v/>
      </c>
      <c r="AE4" s="96" t="str">
        <f>IF(ISBLANK(Výsledky!$EZ$3),"",Výsledky!EZ60)</f>
        <v/>
      </c>
      <c r="AF4" s="96" t="str">
        <f>IF(ISBLANK(Výsledky!$FG$3),"",Výsledky!FG60)</f>
        <v/>
      </c>
      <c r="AG4" s="96" t="str">
        <f>IF(ISBLANK(Výsledky!$FN$3),"",Výsledky!FN60)</f>
        <v/>
      </c>
      <c r="AH4" s="96" t="str">
        <f>IF(ISBLANK(Výsledky!$FU$3),"",Výsledky!FU60)</f>
        <v/>
      </c>
      <c r="AI4" s="96" t="str">
        <f>IF(ISBLANK(Výsledky!$GB$3),"",Výsledky!GB60)</f>
        <v/>
      </c>
      <c r="AJ4" s="96" t="str">
        <f>IF(ISBLANK(Výsledky!$GI$3),"",Výsledky!GI60)</f>
        <v/>
      </c>
      <c r="AK4" s="96" t="str">
        <f>IF(ISBLANK(Výsledky!$GP$3),"",Výsledky!GP60)</f>
        <v/>
      </c>
      <c r="AL4" s="96" t="str">
        <f>IF(ISBLANK(Výsledky!$GW$3),"",Výsledky!GW60)</f>
        <v/>
      </c>
      <c r="AM4" s="96" t="str">
        <f>IF(ISBLANK(Výsledky!$HD$3),"",Výsledky!HD60)</f>
        <v/>
      </c>
      <c r="AN4" s="96" t="str">
        <f>IF(ISBLANK(Výsledky!$HK$3),"",Výsledky!HK60)</f>
        <v/>
      </c>
      <c r="AO4" s="96" t="str">
        <f>IF(ISBLANK(Výsledky!$HR$3),"",Výsledky!HR60)</f>
        <v/>
      </c>
      <c r="AP4" s="96" t="str">
        <f>IF(ISBLANK(Výsledky!$HY$3),"",Výsledky!HY60)</f>
        <v/>
      </c>
      <c r="AQ4" s="96" t="str">
        <f>IF(ISBLANK(Výsledky!$IF$3),"",Výsledky!IF60)</f>
        <v/>
      </c>
      <c r="AR4" s="96" t="str">
        <f>IF(ISBLANK(Výsledky!$IM$3),"",Výsledky!IM60)</f>
        <v/>
      </c>
      <c r="AS4" s="96" t="str">
        <f>IF(ISBLANK(Výsledky!$IT$3),"",Výsledky!IT60)</f>
        <v/>
      </c>
      <c r="AT4" s="96" t="str">
        <f>IF(ISBLANK(Výsledky!$JA$3),"",Výsledky!JA60)</f>
        <v/>
      </c>
      <c r="AU4" s="96" t="str">
        <f>IF(ISBLANK(Výsledky!$JH$3),"",Výsledky!JH60)</f>
        <v/>
      </c>
      <c r="AV4" s="96" t="str">
        <f>IF(ISBLANK(Výsledky!$JO$3),"",Výsledky!JO60)</f>
        <v/>
      </c>
      <c r="AW4" s="96" t="str">
        <f>IF(ISBLANK(Výsledky!$JV$3),"",Výsledky!JV60)</f>
        <v/>
      </c>
      <c r="AX4" s="96" t="str">
        <f>IF(ISBLANK(Výsledky!$KC$3),"",Výsledky!KC60)</f>
        <v/>
      </c>
      <c r="AY4" s="96" t="str">
        <f>IF(ISBLANK(Výsledky!$KJ$3),"",Výsledky!KJ60)</f>
        <v/>
      </c>
      <c r="AZ4" s="96" t="str">
        <f>IF(ISBLANK(Výsledky!$KQ$3),"",Výsledky!KQ60)</f>
        <v/>
      </c>
      <c r="BA4" s="96" t="str">
        <f>IF(ISBLANK(Výsledky!$KX$3),"",Výsledky!KX60)</f>
        <v/>
      </c>
      <c r="BB4" s="96" t="str">
        <f>IF(ISBLANK(Výsledky!$LE$3),"",Výsledky!LE60)</f>
        <v/>
      </c>
      <c r="BC4" s="96" t="str">
        <f>IF(ISBLANK(Výsledky!$LL$3),"",Výsledky!LL60)</f>
        <v/>
      </c>
      <c r="BD4" s="96" t="str">
        <f>IF(ISBLANK(Výsledky!$LS$3),"",Výsledky!LS60)</f>
        <v/>
      </c>
      <c r="BE4" s="96" t="str">
        <f>IF(ISBLANK(Výsledky!$LZ$3),"",Výsledky!LZ60)</f>
        <v/>
      </c>
      <c r="BF4" s="96" t="str">
        <f>IF(ISBLANK(Výsledky!$MG$3),"",Výsledky!MG60)</f>
        <v/>
      </c>
      <c r="BG4" s="96" t="str">
        <f>IF(ISBLANK(Výsledky!$MN$3),"",Výsledky!MN60)</f>
        <v/>
      </c>
      <c r="BH4" s="96" t="str">
        <f>IF(ISBLANK(Výsledky!$MU$3),"",Výsledky!MU60)</f>
        <v/>
      </c>
      <c r="BI4" s="96" t="str">
        <f>IF(ISBLANK(Výsledky!$NB$3),"",Výsledky!NB60)</f>
        <v/>
      </c>
      <c r="BJ4" s="96" t="str">
        <f>IF(ISBLANK(Výsledky!$NI$3),"",Výsledky!NI60)</f>
        <v/>
      </c>
      <c r="BK4" s="96" t="str">
        <f>IF(ISBLANK(Výsledky!$NP$3),"",Výsledky!NP60)</f>
        <v/>
      </c>
      <c r="BL4" s="96" t="str">
        <f>IF(ISBLANK(Výsledky!$NW$3),"",Výsledky!NW60)</f>
        <v/>
      </c>
      <c r="BM4" s="96" t="str">
        <f>IF(ISBLANK(Výsledky!$OD$3),"",Výsledky!OD60)</f>
        <v/>
      </c>
      <c r="BN4" s="96" t="str">
        <f>IF(ISBLANK(Výsledky!$OK$3),"",Výsledky!OK60)</f>
        <v/>
      </c>
      <c r="BO4" s="96" t="str">
        <f>IF(ISBLANK(Výsledky!$OR$3),"",Výsledky!OR60)</f>
        <v/>
      </c>
      <c r="BP4" s="96" t="str">
        <f>IF(ISBLANK(Výsledky!$OY$3),"",Výsledky!OY60)</f>
        <v/>
      </c>
      <c r="BQ4" s="96" t="str">
        <f>IF(ISBLANK(Výsledky!$PF$3),"",Výsledky!PF60)</f>
        <v/>
      </c>
      <c r="BR4" s="96" t="str">
        <f>IF(ISBLANK(Výsledky!$PM$3),"",Výsledky!PM60)</f>
        <v/>
      </c>
      <c r="BS4" s="96" t="str">
        <f>IF(ISBLANK(Výsledky!$PT$3),"",Výsledky!PT60)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 x14ac:dyDescent="0.2">
      <c r="A5" s="1"/>
      <c r="B5" s="121" t="s">
        <v>95</v>
      </c>
      <c r="C5" s="118">
        <f>Tipy!A17</f>
        <v>1</v>
      </c>
      <c r="D5" s="113" t="str">
        <f>IF(Tipy!B17="","",Tipy!B17)</f>
        <v>Eddy Hunter</v>
      </c>
      <c r="E5" s="114">
        <f>SUM(F5:J5)</f>
        <v>100</v>
      </c>
      <c r="F5" s="109">
        <f>IF(ISBLANK(Výsledky!$I$3),"-",SUM(K5:P5,R5,T5:U5,W5,Y5:AA5,AC5,AE5,AG5,AI5:AK5,AN5:AO5,AS5:AT5,AV5:AW5,AZ5,BB5:BC5,BE5:BF5,BH5,BJ5,BL5:BN5,BP5,BR5:BS5))</f>
        <v>20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IF(ISBLANK(Výsledky!$I$3),"",Výsledky!I23)</f>
        <v>80</v>
      </c>
      <c r="K5" s="96">
        <f>IF(ISBLANK(Výsledky!$P$3),"",Výsledky!P23)</f>
        <v>20</v>
      </c>
      <c r="L5" s="96" t="str">
        <f>IF(ISBLANK(Výsledky!$W$3),"",Výsledky!W23)</f>
        <v/>
      </c>
      <c r="M5" s="96" t="str">
        <f>IF(ISBLANK(Výsledky!$AD$3),"",Výsledky!AD23)</f>
        <v/>
      </c>
      <c r="N5" s="96" t="str">
        <f>IF(ISBLANK(Výsledky!$AK$3),"",Výsledky!AK23)</f>
        <v/>
      </c>
      <c r="O5" s="96" t="str">
        <f>IF(ISBLANK(Výsledky!$AR$3),"",Výsledky!AR23)</f>
        <v/>
      </c>
      <c r="P5" s="96" t="str">
        <f>IF(ISBLANK(Výsledky!$AY$3),"",Výsledky!AY23)</f>
        <v/>
      </c>
      <c r="Q5" s="96" t="str">
        <f>IF(ISBLANK(Výsledky!$BF$3),"",Výsledky!BF23)</f>
        <v/>
      </c>
      <c r="R5" s="96" t="str">
        <f>IF(ISBLANK(Výsledky!$BM$3),"",Výsledky!BM23)</f>
        <v/>
      </c>
      <c r="S5" s="96" t="str">
        <f>IF(ISBLANK(Výsledky!$BT$3),"",Výsledky!BT23)</f>
        <v/>
      </c>
      <c r="T5" s="96" t="str">
        <f>IF(ISBLANK(Výsledky!$CA$3),"",Výsledky!CA23)</f>
        <v/>
      </c>
      <c r="U5" s="96" t="str">
        <f>IF(ISBLANK(Výsledky!$CH$3),"",Výsledky!CH23)</f>
        <v/>
      </c>
      <c r="V5" s="96" t="str">
        <f>IF(ISBLANK(Výsledky!$CO$3),"",Výsledky!CO23)</f>
        <v/>
      </c>
      <c r="W5" s="96" t="str">
        <f>IF(ISBLANK(Výsledky!$CV$3),"",Výsledky!CV23)</f>
        <v/>
      </c>
      <c r="X5" s="96" t="str">
        <f>IF(ISBLANK(Výsledky!$DC$3),"",Výsledky!DC23)</f>
        <v/>
      </c>
      <c r="Y5" s="96" t="str">
        <f>IF(ISBLANK(Výsledky!$DJ$3),"",Výsledky!DJ23)</f>
        <v/>
      </c>
      <c r="Z5" s="96" t="str">
        <f>IF(ISBLANK(Výsledky!$DQ$3),"",Výsledky!DQ23)</f>
        <v/>
      </c>
      <c r="AA5" s="96" t="str">
        <f>IF(ISBLANK(Výsledky!$DX$3),"",Výsledky!DX23)</f>
        <v/>
      </c>
      <c r="AB5" s="96" t="str">
        <f>IF(ISBLANK(Výsledky!$EE$3),"",Výsledky!EE23)</f>
        <v/>
      </c>
      <c r="AC5" s="96" t="str">
        <f>IF(ISBLANK(Výsledky!$EL$3),"",Výsledky!EL23)</f>
        <v/>
      </c>
      <c r="AD5" s="96" t="str">
        <f>IF(ISBLANK(Výsledky!$ES$3),"",Výsledky!ES23)</f>
        <v/>
      </c>
      <c r="AE5" s="96" t="str">
        <f>IF(ISBLANK(Výsledky!$EZ$3),"",Výsledky!EZ23)</f>
        <v/>
      </c>
      <c r="AF5" s="96" t="str">
        <f>IF(ISBLANK(Výsledky!$FG$3),"",Výsledky!FG23)</f>
        <v/>
      </c>
      <c r="AG5" s="96" t="str">
        <f>IF(ISBLANK(Výsledky!$FN$3),"",Výsledky!FN23)</f>
        <v/>
      </c>
      <c r="AH5" s="96" t="str">
        <f>IF(ISBLANK(Výsledky!$FU$3),"",Výsledky!FU23)</f>
        <v/>
      </c>
      <c r="AI5" s="96" t="str">
        <f>IF(ISBLANK(Výsledky!$GB$3),"",Výsledky!GB23)</f>
        <v/>
      </c>
      <c r="AJ5" s="96" t="str">
        <f>IF(ISBLANK(Výsledky!$GI$3),"",Výsledky!GI23)</f>
        <v/>
      </c>
      <c r="AK5" s="96" t="str">
        <f>IF(ISBLANK(Výsledky!$GP$3),"",Výsledky!GP23)</f>
        <v/>
      </c>
      <c r="AL5" s="96" t="str">
        <f>IF(ISBLANK(Výsledky!$GW$3),"",Výsledky!GW23)</f>
        <v/>
      </c>
      <c r="AM5" s="96" t="str">
        <f>IF(ISBLANK(Výsledky!$HD$3),"",Výsledky!HD23)</f>
        <v/>
      </c>
      <c r="AN5" s="96" t="str">
        <f>IF(ISBLANK(Výsledky!$HK$3),"",Výsledky!HK23)</f>
        <v/>
      </c>
      <c r="AO5" s="96" t="str">
        <f>IF(ISBLANK(Výsledky!$HR$3),"",Výsledky!HR23)</f>
        <v/>
      </c>
      <c r="AP5" s="96" t="str">
        <f>IF(ISBLANK(Výsledky!$HY$3),"",Výsledky!HY23)</f>
        <v/>
      </c>
      <c r="AQ5" s="96" t="str">
        <f>IF(ISBLANK(Výsledky!$IF$3),"",Výsledky!IF23)</f>
        <v/>
      </c>
      <c r="AR5" s="96" t="str">
        <f>IF(ISBLANK(Výsledky!$IM$3),"",Výsledky!IM23)</f>
        <v/>
      </c>
      <c r="AS5" s="96" t="str">
        <f>IF(ISBLANK(Výsledky!$IT$3),"",Výsledky!IT23)</f>
        <v/>
      </c>
      <c r="AT5" s="96" t="str">
        <f>IF(ISBLANK(Výsledky!$JA$3),"",Výsledky!JA23)</f>
        <v/>
      </c>
      <c r="AU5" s="96" t="str">
        <f>IF(ISBLANK(Výsledky!$JH$3),"",Výsledky!JH23)</f>
        <v/>
      </c>
      <c r="AV5" s="96" t="str">
        <f>IF(ISBLANK(Výsledky!$JO$3),"",Výsledky!JO23)</f>
        <v/>
      </c>
      <c r="AW5" s="96" t="str">
        <f>IF(ISBLANK(Výsledky!$JV$3),"",Výsledky!JV23)</f>
        <v/>
      </c>
      <c r="AX5" s="96" t="str">
        <f>IF(ISBLANK(Výsledky!$KC$3),"",Výsledky!KC23)</f>
        <v/>
      </c>
      <c r="AY5" s="96" t="str">
        <f>IF(ISBLANK(Výsledky!$KJ$3),"",Výsledky!KJ23)</f>
        <v/>
      </c>
      <c r="AZ5" s="96" t="str">
        <f>IF(ISBLANK(Výsledky!$KQ$3),"",Výsledky!KQ23)</f>
        <v/>
      </c>
      <c r="BA5" s="96" t="str">
        <f>IF(ISBLANK(Výsledky!$KX$3),"",Výsledky!KX23)</f>
        <v/>
      </c>
      <c r="BB5" s="96" t="str">
        <f>IF(ISBLANK(Výsledky!$LE$3),"",Výsledky!LE23)</f>
        <v/>
      </c>
      <c r="BC5" s="96" t="str">
        <f>IF(ISBLANK(Výsledky!$LL$3),"",Výsledky!LL23)</f>
        <v/>
      </c>
      <c r="BD5" s="96" t="str">
        <f>IF(ISBLANK(Výsledky!$LS$3),"",Výsledky!LS23)</f>
        <v/>
      </c>
      <c r="BE5" s="96" t="str">
        <f>IF(ISBLANK(Výsledky!$LZ$3),"",Výsledky!LZ23)</f>
        <v/>
      </c>
      <c r="BF5" s="96" t="str">
        <f>IF(ISBLANK(Výsledky!$MG$3),"",Výsledky!MG23)</f>
        <v/>
      </c>
      <c r="BG5" s="96" t="str">
        <f>IF(ISBLANK(Výsledky!$MN$3),"",Výsledky!MN23)</f>
        <v/>
      </c>
      <c r="BH5" s="96" t="str">
        <f>IF(ISBLANK(Výsledky!$MU$3),"",Výsledky!MU23)</f>
        <v/>
      </c>
      <c r="BI5" s="96" t="str">
        <f>IF(ISBLANK(Výsledky!$NB$3),"",Výsledky!NB23)</f>
        <v/>
      </c>
      <c r="BJ5" s="96" t="str">
        <f>IF(ISBLANK(Výsledky!$NI$3),"",Výsledky!NI23)</f>
        <v/>
      </c>
      <c r="BK5" s="96" t="str">
        <f>IF(ISBLANK(Výsledky!$NP$3),"",Výsledky!NP23)</f>
        <v/>
      </c>
      <c r="BL5" s="96" t="str">
        <f>IF(ISBLANK(Výsledky!$NW$3),"",Výsledky!NW23)</f>
        <v/>
      </c>
      <c r="BM5" s="96" t="str">
        <f>IF(ISBLANK(Výsledky!$OD$3),"",Výsledky!OD23)</f>
        <v/>
      </c>
      <c r="BN5" s="96" t="str">
        <f>IF(ISBLANK(Výsledky!$OK$3),"",Výsledky!OK23)</f>
        <v/>
      </c>
      <c r="BO5" s="96" t="str">
        <f>IF(ISBLANK(Výsledky!$OR$3),"",Výsledky!OR23)</f>
        <v/>
      </c>
      <c r="BP5" s="96" t="str">
        <f>IF(ISBLANK(Výsledky!$OY$3),"",Výsledky!OY23)</f>
        <v/>
      </c>
      <c r="BQ5" s="96" t="str">
        <f>IF(ISBLANK(Výsledky!$PF$3),"",Výsledky!PF23)</f>
        <v/>
      </c>
      <c r="BR5" s="96" t="str">
        <f>IF(ISBLANK(Výsledky!$PM$3),"",Výsledky!PM23)</f>
        <v/>
      </c>
      <c r="BS5" s="96" t="str">
        <f>IF(ISBLANK(Výsledky!$PT$3),"",Výsledky!PT23)</f>
        <v/>
      </c>
      <c r="BT5" s="96" t="str">
        <f>IF(ISBLANK(Výsledky!$QA$3),"",Výsledky!QA23)</f>
        <v/>
      </c>
      <c r="BU5" s="100" t="str">
        <f>IF(ISBLANK(Výsledky!$QH$3),"",Výsledky!QH23)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 ht="15" x14ac:dyDescent="0.2">
      <c r="A6" s="1"/>
      <c r="B6" s="122" t="s">
        <v>96</v>
      </c>
      <c r="C6" s="118">
        <f>Tipy!A58</f>
        <v>8</v>
      </c>
      <c r="D6" s="113" t="str">
        <f>IF(Tipy!B58="","",Tipy!B58)</f>
        <v>Pikain</v>
      </c>
      <c r="E6" s="114">
        <f>SUM(F6:J6)</f>
        <v>100</v>
      </c>
      <c r="F6" s="109">
        <f>IF(ISBLANK(Výsledky!$I$3),"-",SUM(K6:P6,R6,T6:U6,W6,Y6:AA6,AC6,AE6,AG6,AI6:AK6,AN6:AO6,AS6:AT6,AV6:AW6,AZ6,BB6:BC6,BE6:BF6,BH6,BJ6,BL6:BN6,BP6,BR6:BS6))</f>
        <v>20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IF(ISBLANK(Výsledky!$I$3),"",Výsledky!I64)</f>
        <v>80</v>
      </c>
      <c r="K6" s="96">
        <f>IF(ISBLANK(Výsledky!$P$3),"",Výsledky!P64)</f>
        <v>20</v>
      </c>
      <c r="L6" s="96" t="str">
        <f>IF(ISBLANK(Výsledky!$W$3),"",Výsledky!W64)</f>
        <v/>
      </c>
      <c r="M6" s="96" t="str">
        <f>IF(ISBLANK(Výsledky!$AD$3),"",Výsledky!AD64)</f>
        <v/>
      </c>
      <c r="N6" s="96" t="str">
        <f>IF(ISBLANK(Výsledky!$AK$3),"",Výsledky!AK64)</f>
        <v/>
      </c>
      <c r="O6" s="96" t="str">
        <f>IF(ISBLANK(Výsledky!$AR$3),"",Výsledky!AR64)</f>
        <v/>
      </c>
      <c r="P6" s="96" t="str">
        <f>IF(ISBLANK(Výsledky!$AY$3),"",Výsledky!AY64)</f>
        <v/>
      </c>
      <c r="Q6" s="96" t="str">
        <f>IF(ISBLANK(Výsledky!$BF$3),"",Výsledky!BF64)</f>
        <v/>
      </c>
      <c r="R6" s="96" t="str">
        <f>IF(ISBLANK(Výsledky!$BM$3),"",Výsledky!BM64)</f>
        <v/>
      </c>
      <c r="S6" s="96" t="str">
        <f>IF(ISBLANK(Výsledky!$BT$3),"",Výsledky!BT64)</f>
        <v/>
      </c>
      <c r="T6" s="96" t="str">
        <f>IF(ISBLANK(Výsledky!$CA$3),"",Výsledky!CA64)</f>
        <v/>
      </c>
      <c r="U6" s="96" t="str">
        <f>IF(ISBLANK(Výsledky!$CH$3),"",Výsledky!CH64)</f>
        <v/>
      </c>
      <c r="V6" s="96" t="str">
        <f>IF(ISBLANK(Výsledky!$CO$3),"",Výsledky!CO64)</f>
        <v/>
      </c>
      <c r="W6" s="96" t="str">
        <f>IF(ISBLANK(Výsledky!$CV$3),"",Výsledky!CV64)</f>
        <v/>
      </c>
      <c r="X6" s="96" t="str">
        <f>IF(ISBLANK(Výsledky!$DC$3),"",Výsledky!DC64)</f>
        <v/>
      </c>
      <c r="Y6" s="96" t="str">
        <f>IF(ISBLANK(Výsledky!$DJ$3),"",Výsledky!DJ64)</f>
        <v/>
      </c>
      <c r="Z6" s="96" t="str">
        <f>IF(ISBLANK(Výsledky!$DQ$3),"",Výsledky!DQ64)</f>
        <v/>
      </c>
      <c r="AA6" s="96" t="str">
        <f>IF(ISBLANK(Výsledky!$DX$3),"",Výsledky!DX64)</f>
        <v/>
      </c>
      <c r="AB6" s="96" t="str">
        <f>IF(ISBLANK(Výsledky!$EE$3),"",Výsledky!EE64)</f>
        <v/>
      </c>
      <c r="AC6" s="96" t="str">
        <f>IF(ISBLANK(Výsledky!$EL$3),"",Výsledky!EL64)</f>
        <v/>
      </c>
      <c r="AD6" s="96" t="str">
        <f>IF(ISBLANK(Výsledky!$ES$3),"",Výsledky!ES64)</f>
        <v/>
      </c>
      <c r="AE6" s="96" t="str">
        <f>IF(ISBLANK(Výsledky!$EZ$3),"",Výsledky!EZ64)</f>
        <v/>
      </c>
      <c r="AF6" s="96" t="str">
        <f>IF(ISBLANK(Výsledky!$FG$3),"",Výsledky!FG64)</f>
        <v/>
      </c>
      <c r="AG6" s="96" t="str">
        <f>IF(ISBLANK(Výsledky!$FN$3),"",Výsledky!FN64)</f>
        <v/>
      </c>
      <c r="AH6" s="96" t="str">
        <f>IF(ISBLANK(Výsledky!$FU$3),"",Výsledky!FU64)</f>
        <v/>
      </c>
      <c r="AI6" s="96" t="str">
        <f>IF(ISBLANK(Výsledky!$GB$3),"",Výsledky!GB64)</f>
        <v/>
      </c>
      <c r="AJ6" s="96" t="str">
        <f>IF(ISBLANK(Výsledky!$GI$3),"",Výsledky!GI64)</f>
        <v/>
      </c>
      <c r="AK6" s="96" t="str">
        <f>IF(ISBLANK(Výsledky!$GP$3),"",Výsledky!GP64)</f>
        <v/>
      </c>
      <c r="AL6" s="96" t="str">
        <f>IF(ISBLANK(Výsledky!$GW$3),"",Výsledky!GW64)</f>
        <v/>
      </c>
      <c r="AM6" s="96" t="str">
        <f>IF(ISBLANK(Výsledky!$HD$3),"",Výsledky!HD64)</f>
        <v/>
      </c>
      <c r="AN6" s="96" t="str">
        <f>IF(ISBLANK(Výsledky!$HK$3),"",Výsledky!HK64)</f>
        <v/>
      </c>
      <c r="AO6" s="96" t="str">
        <f>IF(ISBLANK(Výsledky!$HR$3),"",Výsledky!HR64)</f>
        <v/>
      </c>
      <c r="AP6" s="96" t="str">
        <f>IF(ISBLANK(Výsledky!$HY$3),"",Výsledky!HY64)</f>
        <v/>
      </c>
      <c r="AQ6" s="96" t="str">
        <f>IF(ISBLANK(Výsledky!$IF$3),"",Výsledky!IF64)</f>
        <v/>
      </c>
      <c r="AR6" s="96" t="str">
        <f>IF(ISBLANK(Výsledky!$IM$3),"",Výsledky!IM64)</f>
        <v/>
      </c>
      <c r="AS6" s="96" t="str">
        <f>IF(ISBLANK(Výsledky!$IT$3),"",Výsledky!IT64)</f>
        <v/>
      </c>
      <c r="AT6" s="96" t="str">
        <f>IF(ISBLANK(Výsledky!$JA$3),"",Výsledky!JA64)</f>
        <v/>
      </c>
      <c r="AU6" s="96" t="str">
        <f>IF(ISBLANK(Výsledky!$JH$3),"",Výsledky!JH64)</f>
        <v/>
      </c>
      <c r="AV6" s="96" t="str">
        <f>IF(ISBLANK(Výsledky!$JO$3),"",Výsledky!JO64)</f>
        <v/>
      </c>
      <c r="AW6" s="96" t="str">
        <f>IF(ISBLANK(Výsledky!$JV$3),"",Výsledky!JV64)</f>
        <v/>
      </c>
      <c r="AX6" s="96" t="str">
        <f>IF(ISBLANK(Výsledky!$KC$3),"",Výsledky!KC64)</f>
        <v/>
      </c>
      <c r="AY6" s="96" t="str">
        <f>IF(ISBLANK(Výsledky!$KJ$3),"",Výsledky!KJ64)</f>
        <v/>
      </c>
      <c r="AZ6" s="96" t="str">
        <f>IF(ISBLANK(Výsledky!$KQ$3),"",Výsledky!KQ64)</f>
        <v/>
      </c>
      <c r="BA6" s="96" t="str">
        <f>IF(ISBLANK(Výsledky!$KX$3),"",Výsledky!KX64)</f>
        <v/>
      </c>
      <c r="BB6" s="96" t="str">
        <f>IF(ISBLANK(Výsledky!$LE$3),"",Výsledky!LE64)</f>
        <v/>
      </c>
      <c r="BC6" s="96" t="str">
        <f>IF(ISBLANK(Výsledky!$LL$3),"",Výsledky!LL64)</f>
        <v/>
      </c>
      <c r="BD6" s="96" t="str">
        <f>IF(ISBLANK(Výsledky!$LS$3),"",Výsledky!LS64)</f>
        <v/>
      </c>
      <c r="BE6" s="96" t="str">
        <f>IF(ISBLANK(Výsledky!$LZ$3),"",Výsledky!LZ64)</f>
        <v/>
      </c>
      <c r="BF6" s="96" t="str">
        <f>IF(ISBLANK(Výsledky!$MG$3),"",Výsledky!MG64)</f>
        <v/>
      </c>
      <c r="BG6" s="96" t="str">
        <f>IF(ISBLANK(Výsledky!$MN$3),"",Výsledky!MN64)</f>
        <v/>
      </c>
      <c r="BH6" s="96" t="str">
        <f>IF(ISBLANK(Výsledky!$MU$3),"",Výsledky!MU64)</f>
        <v/>
      </c>
      <c r="BI6" s="96" t="str">
        <f>IF(ISBLANK(Výsledky!$NB$3),"",Výsledky!NB64)</f>
        <v/>
      </c>
      <c r="BJ6" s="96" t="str">
        <f>IF(ISBLANK(Výsledky!$NI$3),"",Výsledky!NI64)</f>
        <v/>
      </c>
      <c r="BK6" s="96" t="str">
        <f>IF(ISBLANK(Výsledky!$NP$3),"",Výsledky!NP64)</f>
        <v/>
      </c>
      <c r="BL6" s="96" t="str">
        <f>IF(ISBLANK(Výsledky!$NW$3),"",Výsledky!NW64)</f>
        <v/>
      </c>
      <c r="BM6" s="96" t="str">
        <f>IF(ISBLANK(Výsledky!$OD$3),"",Výsledky!OD64)</f>
        <v/>
      </c>
      <c r="BN6" s="96" t="str">
        <f>IF(ISBLANK(Výsledky!$OK$3),"",Výsledky!OK64)</f>
        <v/>
      </c>
      <c r="BO6" s="96" t="str">
        <f>IF(ISBLANK(Výsledky!$OR$3),"",Výsledky!OR64)</f>
        <v/>
      </c>
      <c r="BP6" s="96" t="str">
        <f>IF(ISBLANK(Výsledky!$OY$3),"",Výsledky!OY64)</f>
        <v/>
      </c>
      <c r="BQ6" s="96" t="str">
        <f>IF(ISBLANK(Výsledky!$PF$3),"",Výsledky!PF64)</f>
        <v/>
      </c>
      <c r="BR6" s="96" t="str">
        <f>IF(ISBLANK(Výsledky!$PM$3),"",Výsledky!PM64)</f>
        <v/>
      </c>
      <c r="BS6" s="96" t="str">
        <f>IF(ISBLANK(Výsledky!$PT$3),"",Výsledky!PT64)</f>
        <v/>
      </c>
      <c r="BT6" s="96" t="str">
        <f>IF(ISBLANK(Výsledky!$QA$3),"",Výsledky!QA64)</f>
        <v/>
      </c>
      <c r="BU6" s="100" t="str">
        <f>IF(ISBLANK(Výsledky!$QH$3),"",Výsledky!QH64)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 ht="15" x14ac:dyDescent="0.2">
      <c r="A7" s="1"/>
      <c r="B7" s="122" t="s">
        <v>97</v>
      </c>
      <c r="C7" s="118">
        <f>Tipy!A41</f>
        <v>37</v>
      </c>
      <c r="D7" s="113" t="str">
        <f>IF(Tipy!B41="","",Tipy!B41)</f>
        <v>Marekh8</v>
      </c>
      <c r="E7" s="114">
        <f>SUM(F7:J7)</f>
        <v>90</v>
      </c>
      <c r="F7" s="109">
        <f>IF(ISBLANK(Výsledky!$I$3),"-",SUM(K7:P7,R7,T7:U7,W7,Y7:AA7,AC7,AE7,AG7,AI7:AK7,AN7:AO7,AS7:AT7,AV7:AW7,AZ7,BB7:BC7,BE7:BF7,BH7,BJ7,BL7:BN7,BP7,BR7:BS7))</f>
        <v>10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IF(ISBLANK(Výsledky!$I$3),"",Výsledky!I47)</f>
        <v>80</v>
      </c>
      <c r="K7" s="96">
        <f>IF(ISBLANK(Výsledky!$P$3),"",Výsledky!P47)</f>
        <v>10</v>
      </c>
      <c r="L7" s="96" t="str">
        <f>IF(ISBLANK(Výsledky!$W$3),"",Výsledky!W47)</f>
        <v/>
      </c>
      <c r="M7" s="96" t="str">
        <f>IF(ISBLANK(Výsledky!$AD$3),"",Výsledky!AD47)</f>
        <v/>
      </c>
      <c r="N7" s="96" t="str">
        <f>IF(ISBLANK(Výsledky!$AK$3),"",Výsledky!AK47)</f>
        <v/>
      </c>
      <c r="O7" s="96" t="str">
        <f>IF(ISBLANK(Výsledky!$AR$3),"",Výsledky!AR47)</f>
        <v/>
      </c>
      <c r="P7" s="96" t="str">
        <f>IF(ISBLANK(Výsledky!$AY$3),"",Výsledky!AY47)</f>
        <v/>
      </c>
      <c r="Q7" s="96" t="str">
        <f>IF(ISBLANK(Výsledky!$BF$3),"",Výsledky!BF47)</f>
        <v/>
      </c>
      <c r="R7" s="96" t="str">
        <f>IF(ISBLANK(Výsledky!$BM$3),"",Výsledky!BM47)</f>
        <v/>
      </c>
      <c r="S7" s="96" t="str">
        <f>IF(ISBLANK(Výsledky!$BT$3),"",Výsledky!BT47)</f>
        <v/>
      </c>
      <c r="T7" s="96" t="str">
        <f>IF(ISBLANK(Výsledky!$CA$3),"",Výsledky!CA47)</f>
        <v/>
      </c>
      <c r="U7" s="96" t="str">
        <f>IF(ISBLANK(Výsledky!$CH$3),"",Výsledky!CH47)</f>
        <v/>
      </c>
      <c r="V7" s="96" t="str">
        <f>IF(ISBLANK(Výsledky!$CO$3),"",Výsledky!CO47)</f>
        <v/>
      </c>
      <c r="W7" s="96" t="str">
        <f>IF(ISBLANK(Výsledky!$CV$3),"",Výsledky!CV47)</f>
        <v/>
      </c>
      <c r="X7" s="96" t="str">
        <f>IF(ISBLANK(Výsledky!$DC$3),"",Výsledky!DC47)</f>
        <v/>
      </c>
      <c r="Y7" s="96" t="str">
        <f>IF(ISBLANK(Výsledky!$DJ$3),"",Výsledky!DJ47)</f>
        <v/>
      </c>
      <c r="Z7" s="96" t="str">
        <f>IF(ISBLANK(Výsledky!$DQ$3),"",Výsledky!DQ47)</f>
        <v/>
      </c>
      <c r="AA7" s="96" t="str">
        <f>IF(ISBLANK(Výsledky!$DX$3),"",Výsledky!DX47)</f>
        <v/>
      </c>
      <c r="AB7" s="96" t="str">
        <f>IF(ISBLANK(Výsledky!$EE$3),"",Výsledky!EE47)</f>
        <v/>
      </c>
      <c r="AC7" s="96" t="str">
        <f>IF(ISBLANK(Výsledky!$EL$3),"",Výsledky!EL47)</f>
        <v/>
      </c>
      <c r="AD7" s="96" t="str">
        <f>IF(ISBLANK(Výsledky!$ES$3),"",Výsledky!ES47)</f>
        <v/>
      </c>
      <c r="AE7" s="96" t="str">
        <f>IF(ISBLANK(Výsledky!$EZ$3),"",Výsledky!EZ47)</f>
        <v/>
      </c>
      <c r="AF7" s="96" t="str">
        <f>IF(ISBLANK(Výsledky!$FG$3),"",Výsledky!FG47)</f>
        <v/>
      </c>
      <c r="AG7" s="96" t="str">
        <f>IF(ISBLANK(Výsledky!$FN$3),"",Výsledky!FN47)</f>
        <v/>
      </c>
      <c r="AH7" s="96" t="str">
        <f>IF(ISBLANK(Výsledky!$FU$3),"",Výsledky!FU47)</f>
        <v/>
      </c>
      <c r="AI7" s="96" t="str">
        <f>IF(ISBLANK(Výsledky!$GB$3),"",Výsledky!GB47)</f>
        <v/>
      </c>
      <c r="AJ7" s="96" t="str">
        <f>IF(ISBLANK(Výsledky!$GI$3),"",Výsledky!GI47)</f>
        <v/>
      </c>
      <c r="AK7" s="96" t="str">
        <f>IF(ISBLANK(Výsledky!$GP$3),"",Výsledky!GP47)</f>
        <v/>
      </c>
      <c r="AL7" s="96" t="str">
        <f>IF(ISBLANK(Výsledky!$GW$3),"",Výsledky!GW47)</f>
        <v/>
      </c>
      <c r="AM7" s="96" t="str">
        <f>IF(ISBLANK(Výsledky!$HD$3),"",Výsledky!HD47)</f>
        <v/>
      </c>
      <c r="AN7" s="96" t="str">
        <f>IF(ISBLANK(Výsledky!$HK$3),"",Výsledky!HK47)</f>
        <v/>
      </c>
      <c r="AO7" s="96" t="str">
        <f>IF(ISBLANK(Výsledky!$HR$3),"",Výsledky!HR47)</f>
        <v/>
      </c>
      <c r="AP7" s="96" t="str">
        <f>IF(ISBLANK(Výsledky!$HY$3),"",Výsledky!HY47)</f>
        <v/>
      </c>
      <c r="AQ7" s="96" t="str">
        <f>IF(ISBLANK(Výsledky!$IF$3),"",Výsledky!IF47)</f>
        <v/>
      </c>
      <c r="AR7" s="96" t="str">
        <f>IF(ISBLANK(Výsledky!$IM$3),"",Výsledky!IM47)</f>
        <v/>
      </c>
      <c r="AS7" s="96" t="str">
        <f>IF(ISBLANK(Výsledky!$IT$3),"",Výsledky!IT47)</f>
        <v/>
      </c>
      <c r="AT7" s="96" t="str">
        <f>IF(ISBLANK(Výsledky!$JA$3),"",Výsledky!JA47)</f>
        <v/>
      </c>
      <c r="AU7" s="96" t="str">
        <f>IF(ISBLANK(Výsledky!$JH$3),"",Výsledky!JH47)</f>
        <v/>
      </c>
      <c r="AV7" s="96" t="str">
        <f>IF(ISBLANK(Výsledky!$JO$3),"",Výsledky!JO47)</f>
        <v/>
      </c>
      <c r="AW7" s="96" t="str">
        <f>IF(ISBLANK(Výsledky!$JV$3),"",Výsledky!JV47)</f>
        <v/>
      </c>
      <c r="AX7" s="96" t="str">
        <f>IF(ISBLANK(Výsledky!$KC$3),"",Výsledky!KC47)</f>
        <v/>
      </c>
      <c r="AY7" s="96" t="str">
        <f>IF(ISBLANK(Výsledky!$KJ$3),"",Výsledky!KJ47)</f>
        <v/>
      </c>
      <c r="AZ7" s="96" t="str">
        <f>IF(ISBLANK(Výsledky!$KQ$3),"",Výsledky!KQ47)</f>
        <v/>
      </c>
      <c r="BA7" s="96" t="str">
        <f>IF(ISBLANK(Výsledky!$KX$3),"",Výsledky!KX47)</f>
        <v/>
      </c>
      <c r="BB7" s="96" t="str">
        <f>IF(ISBLANK(Výsledky!$LE$3),"",Výsledky!LE47)</f>
        <v/>
      </c>
      <c r="BC7" s="96" t="str">
        <f>IF(ISBLANK(Výsledky!$LL$3),"",Výsledky!LL47)</f>
        <v/>
      </c>
      <c r="BD7" s="96" t="str">
        <f>IF(ISBLANK(Výsledky!$LS$3),"",Výsledky!LS47)</f>
        <v/>
      </c>
      <c r="BE7" s="96" t="str">
        <f>IF(ISBLANK(Výsledky!$LZ$3),"",Výsledky!LZ47)</f>
        <v/>
      </c>
      <c r="BF7" s="96" t="str">
        <f>IF(ISBLANK(Výsledky!$MG$3),"",Výsledky!MG47)</f>
        <v/>
      </c>
      <c r="BG7" s="96" t="str">
        <f>IF(ISBLANK(Výsledky!$MN$3),"",Výsledky!MN47)</f>
        <v/>
      </c>
      <c r="BH7" s="96" t="str">
        <f>IF(ISBLANK(Výsledky!$MU$3),"",Výsledky!MU47)</f>
        <v/>
      </c>
      <c r="BI7" s="96" t="str">
        <f>IF(ISBLANK(Výsledky!$NB$3),"",Výsledky!NB47)</f>
        <v/>
      </c>
      <c r="BJ7" s="96" t="str">
        <f>IF(ISBLANK(Výsledky!$NI$3),"",Výsledky!NI47)</f>
        <v/>
      </c>
      <c r="BK7" s="96" t="str">
        <f>IF(ISBLANK(Výsledky!$NP$3),"",Výsledky!NP47)</f>
        <v/>
      </c>
      <c r="BL7" s="96" t="str">
        <f>IF(ISBLANK(Výsledky!$NW$3),"",Výsledky!NW47)</f>
        <v/>
      </c>
      <c r="BM7" s="96" t="str">
        <f>IF(ISBLANK(Výsledky!$OD$3),"",Výsledky!OD47)</f>
        <v/>
      </c>
      <c r="BN7" s="96" t="str">
        <f>IF(ISBLANK(Výsledky!$OK$3),"",Výsledky!OK47)</f>
        <v/>
      </c>
      <c r="BO7" s="96" t="str">
        <f>IF(ISBLANK(Výsledky!$OR$3),"",Výsledky!OR47)</f>
        <v/>
      </c>
      <c r="BP7" s="96" t="str">
        <f>IF(ISBLANK(Výsledky!$OY$3),"",Výsledky!OY47)</f>
        <v/>
      </c>
      <c r="BQ7" s="96" t="str">
        <f>IF(ISBLANK(Výsledky!$PF$3),"",Výsledky!PF47)</f>
        <v/>
      </c>
      <c r="BR7" s="96" t="str">
        <f>IF(ISBLANK(Výsledky!$PM$3),"",Výsledky!PM47)</f>
        <v/>
      </c>
      <c r="BS7" s="96" t="str">
        <f>IF(ISBLANK(Výsledky!$PT$3),"",Výsledky!PT47)</f>
        <v/>
      </c>
      <c r="BT7" s="96" t="str">
        <f>IF(ISBLANK(Výsledky!$QA$3),"",Výsledky!QA47)</f>
        <v/>
      </c>
      <c r="BU7" s="100" t="str">
        <f>IF(ISBLANK(Výsledky!$QH$3),"",Výsledky!QH47)</f>
        <v/>
      </c>
      <c r="BV7" s="8"/>
      <c r="BW7" s="11"/>
      <c r="BX7" s="12" t="str">
        <f>IF(Tipy!B10="","",Tipy!B10)</f>
        <v>boss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 ht="15" x14ac:dyDescent="0.2">
      <c r="A8" s="1"/>
      <c r="B8" s="122" t="s">
        <v>98</v>
      </c>
      <c r="C8" s="118">
        <f>Tipy!A18</f>
        <v>35</v>
      </c>
      <c r="D8" s="113" t="str">
        <f>IF(Tipy!B18="","",Tipy!B18)</f>
        <v>fedd</v>
      </c>
      <c r="E8" s="114">
        <f>SUM(F8:J8)</f>
        <v>80</v>
      </c>
      <c r="F8" s="109">
        <f>IF(ISBLANK(Výsledky!$I$3),"-",SUM(K8:P8,R8,T8:U8,W8,Y8:AA8,AC8,AE8,AG8,AI8:AK8,AN8:AO8,AS8:AT8,AV8:AW8,AZ8,BB8:BC8,BE8:BF8,BH8,BJ8,BL8:BN8,BP8,BR8:BS8))</f>
        <v>30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IF(ISBLANK(Výsledky!$I$3),"",Výsledky!I24)</f>
        <v>50</v>
      </c>
      <c r="K8" s="96">
        <f>IF(ISBLANK(Výsledky!$P$3),"",Výsledky!P24)</f>
        <v>30</v>
      </c>
      <c r="L8" s="96" t="str">
        <f>IF(ISBLANK(Výsledky!$W$3),"",Výsledky!W24)</f>
        <v/>
      </c>
      <c r="M8" s="96" t="str">
        <f>IF(ISBLANK(Výsledky!$AD$3),"",Výsledky!AD24)</f>
        <v/>
      </c>
      <c r="N8" s="96" t="str">
        <f>IF(ISBLANK(Výsledky!$AK$3),"",Výsledky!AK24)</f>
        <v/>
      </c>
      <c r="O8" s="96" t="str">
        <f>IF(ISBLANK(Výsledky!$AR$3),"",Výsledky!AR24)</f>
        <v/>
      </c>
      <c r="P8" s="96" t="str">
        <f>IF(ISBLANK(Výsledky!$AY$3),"",Výsledky!AY24)</f>
        <v/>
      </c>
      <c r="Q8" s="96" t="str">
        <f>IF(ISBLANK(Výsledky!$BF$3),"",Výsledky!BF24)</f>
        <v/>
      </c>
      <c r="R8" s="96" t="str">
        <f>IF(ISBLANK(Výsledky!$BM$3),"",Výsledky!BM24)</f>
        <v/>
      </c>
      <c r="S8" s="96" t="str">
        <f>IF(ISBLANK(Výsledky!$BT$3),"",Výsledky!BT24)</f>
        <v/>
      </c>
      <c r="T8" s="96" t="str">
        <f>IF(ISBLANK(Výsledky!$CA$3),"",Výsledky!CA24)</f>
        <v/>
      </c>
      <c r="U8" s="96" t="str">
        <f>IF(ISBLANK(Výsledky!$CH$3),"",Výsledky!CH24)</f>
        <v/>
      </c>
      <c r="V8" s="96" t="str">
        <f>IF(ISBLANK(Výsledky!$CO$3),"",Výsledky!CO24)</f>
        <v/>
      </c>
      <c r="W8" s="96" t="str">
        <f>IF(ISBLANK(Výsledky!$CV$3),"",Výsledky!CV24)</f>
        <v/>
      </c>
      <c r="X8" s="96" t="str">
        <f>IF(ISBLANK(Výsledky!$DC$3),"",Výsledky!DC24)</f>
        <v/>
      </c>
      <c r="Y8" s="96" t="str">
        <f>IF(ISBLANK(Výsledky!$DJ$3),"",Výsledky!DJ24)</f>
        <v/>
      </c>
      <c r="Z8" s="96" t="str">
        <f>IF(ISBLANK(Výsledky!$DQ$3),"",Výsledky!DQ24)</f>
        <v/>
      </c>
      <c r="AA8" s="96" t="str">
        <f>IF(ISBLANK(Výsledky!$DX$3),"",Výsledky!DX24)</f>
        <v/>
      </c>
      <c r="AB8" s="96" t="str">
        <f>IF(ISBLANK(Výsledky!$EE$3),"",Výsledky!EE24)</f>
        <v/>
      </c>
      <c r="AC8" s="96" t="str">
        <f>IF(ISBLANK(Výsledky!$EL$3),"",Výsledky!EL24)</f>
        <v/>
      </c>
      <c r="AD8" s="96" t="str">
        <f>IF(ISBLANK(Výsledky!$ES$3),"",Výsledky!ES24)</f>
        <v/>
      </c>
      <c r="AE8" s="96" t="str">
        <f>IF(ISBLANK(Výsledky!$EZ$3),"",Výsledky!EZ24)</f>
        <v/>
      </c>
      <c r="AF8" s="96" t="str">
        <f>IF(ISBLANK(Výsledky!$FG$3),"",Výsledky!FG24)</f>
        <v/>
      </c>
      <c r="AG8" s="96" t="str">
        <f>IF(ISBLANK(Výsledky!$FN$3),"",Výsledky!FN24)</f>
        <v/>
      </c>
      <c r="AH8" s="96" t="str">
        <f>IF(ISBLANK(Výsledky!$FU$3),"",Výsledky!FU24)</f>
        <v/>
      </c>
      <c r="AI8" s="96" t="str">
        <f>IF(ISBLANK(Výsledky!$GB$3),"",Výsledky!GB24)</f>
        <v/>
      </c>
      <c r="AJ8" s="96" t="str">
        <f>IF(ISBLANK(Výsledky!$GI$3),"",Výsledky!GI24)</f>
        <v/>
      </c>
      <c r="AK8" s="96" t="str">
        <f>IF(ISBLANK(Výsledky!$GP$3),"",Výsledky!GP24)</f>
        <v/>
      </c>
      <c r="AL8" s="96" t="str">
        <f>IF(ISBLANK(Výsledky!$GW$3),"",Výsledky!GW24)</f>
        <v/>
      </c>
      <c r="AM8" s="96" t="str">
        <f>IF(ISBLANK(Výsledky!$HD$3),"",Výsledky!HD24)</f>
        <v/>
      </c>
      <c r="AN8" s="96" t="str">
        <f>IF(ISBLANK(Výsledky!$HK$3),"",Výsledky!HK24)</f>
        <v/>
      </c>
      <c r="AO8" s="96" t="str">
        <f>IF(ISBLANK(Výsledky!$HR$3),"",Výsledky!HR24)</f>
        <v/>
      </c>
      <c r="AP8" s="96" t="str">
        <f>IF(ISBLANK(Výsledky!$HY$3),"",Výsledky!HY24)</f>
        <v/>
      </c>
      <c r="AQ8" s="96" t="str">
        <f>IF(ISBLANK(Výsledky!$IF$3),"",Výsledky!IF24)</f>
        <v/>
      </c>
      <c r="AR8" s="96" t="str">
        <f>IF(ISBLANK(Výsledky!$IM$3),"",Výsledky!IM24)</f>
        <v/>
      </c>
      <c r="AS8" s="96" t="str">
        <f>IF(ISBLANK(Výsledky!$IT$3),"",Výsledky!IT24)</f>
        <v/>
      </c>
      <c r="AT8" s="96" t="str">
        <f>IF(ISBLANK(Výsledky!$JA$3),"",Výsledky!JA24)</f>
        <v/>
      </c>
      <c r="AU8" s="96" t="str">
        <f>IF(ISBLANK(Výsledky!$JH$3),"",Výsledky!JH24)</f>
        <v/>
      </c>
      <c r="AV8" s="96" t="str">
        <f>IF(ISBLANK(Výsledky!$JO$3),"",Výsledky!JO24)</f>
        <v/>
      </c>
      <c r="AW8" s="96" t="str">
        <f>IF(ISBLANK(Výsledky!$JV$3),"",Výsledky!JV24)</f>
        <v/>
      </c>
      <c r="AX8" s="96" t="str">
        <f>IF(ISBLANK(Výsledky!$KC$3),"",Výsledky!KC24)</f>
        <v/>
      </c>
      <c r="AY8" s="96" t="str">
        <f>IF(ISBLANK(Výsledky!$KJ$3),"",Výsledky!KJ24)</f>
        <v/>
      </c>
      <c r="AZ8" s="96" t="str">
        <f>IF(ISBLANK(Výsledky!$KQ$3),"",Výsledky!KQ24)</f>
        <v/>
      </c>
      <c r="BA8" s="96" t="str">
        <f>IF(ISBLANK(Výsledky!$KX$3),"",Výsledky!KX24)</f>
        <v/>
      </c>
      <c r="BB8" s="96" t="str">
        <f>IF(ISBLANK(Výsledky!$LE$3),"",Výsledky!LE24)</f>
        <v/>
      </c>
      <c r="BC8" s="96" t="str">
        <f>IF(ISBLANK(Výsledky!$LL$3),"",Výsledky!LL24)</f>
        <v/>
      </c>
      <c r="BD8" s="96" t="str">
        <f>IF(ISBLANK(Výsledky!$LS$3),"",Výsledky!LS24)</f>
        <v/>
      </c>
      <c r="BE8" s="96" t="str">
        <f>IF(ISBLANK(Výsledky!$LZ$3),"",Výsledky!LZ24)</f>
        <v/>
      </c>
      <c r="BF8" s="96" t="str">
        <f>IF(ISBLANK(Výsledky!$MG$3),"",Výsledky!MG24)</f>
        <v/>
      </c>
      <c r="BG8" s="96" t="str">
        <f>IF(ISBLANK(Výsledky!$MN$3),"",Výsledky!MN24)</f>
        <v/>
      </c>
      <c r="BH8" s="96" t="str">
        <f>IF(ISBLANK(Výsledky!$MU$3),"",Výsledky!MU24)</f>
        <v/>
      </c>
      <c r="BI8" s="96" t="str">
        <f>IF(ISBLANK(Výsledky!$NB$3),"",Výsledky!NB24)</f>
        <v/>
      </c>
      <c r="BJ8" s="96" t="str">
        <f>IF(ISBLANK(Výsledky!$NI$3),"",Výsledky!NI24)</f>
        <v/>
      </c>
      <c r="BK8" s="96" t="str">
        <f>IF(ISBLANK(Výsledky!$NP$3),"",Výsledky!NP24)</f>
        <v/>
      </c>
      <c r="BL8" s="96" t="str">
        <f>IF(ISBLANK(Výsledky!$NW$3),"",Výsledky!NW24)</f>
        <v/>
      </c>
      <c r="BM8" s="96" t="str">
        <f>IF(ISBLANK(Výsledky!$OD$3),"",Výsledky!OD24)</f>
        <v/>
      </c>
      <c r="BN8" s="96" t="str">
        <f>IF(ISBLANK(Výsledky!$OK$3),"",Výsledky!OK24)</f>
        <v/>
      </c>
      <c r="BO8" s="96" t="str">
        <f>IF(ISBLANK(Výsledky!$OR$3),"",Výsledky!OR24)</f>
        <v/>
      </c>
      <c r="BP8" s="96" t="str">
        <f>IF(ISBLANK(Výsledky!$OY$3),"",Výsledky!OY24)</f>
        <v/>
      </c>
      <c r="BQ8" s="96" t="str">
        <f>IF(ISBLANK(Výsledky!$PF$3),"",Výsledky!PF24)</f>
        <v/>
      </c>
      <c r="BR8" s="96" t="str">
        <f>IF(ISBLANK(Výsledky!$PM$3),"",Výsledky!PM24)</f>
        <v/>
      </c>
      <c r="BS8" s="96" t="str">
        <f>IF(ISBLANK(Výsledky!$PT$3),"",Výsledky!PT24)</f>
        <v/>
      </c>
      <c r="BT8" s="96" t="str">
        <f>IF(ISBLANK(Výsledky!$QA$3),"",Výsledky!QA24)</f>
        <v/>
      </c>
      <c r="BU8" s="100" t="str">
        <f>IF(ISBLANK(Výsledky!$QH$3),"",Výsledky!QH24)</f>
        <v/>
      </c>
      <c r="BV8" s="8"/>
      <c r="BW8" s="11"/>
      <c r="BX8" s="12" t="str">
        <f>IF(Tipy!B11="","",Tipy!B11)</f>
        <v>Burton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 ht="15" x14ac:dyDescent="0.2">
      <c r="A9" s="1"/>
      <c r="B9" s="122" t="s">
        <v>99</v>
      </c>
      <c r="C9" s="118">
        <f>Tipy!A22</f>
        <v>55</v>
      </c>
      <c r="D9" s="113" t="str">
        <f>IF(Tipy!B22="","",Tipy!B22)</f>
        <v>ivez</v>
      </c>
      <c r="E9" s="114">
        <f>SUM(F9:J9)</f>
        <v>80</v>
      </c>
      <c r="F9" s="109">
        <f>IF(ISBLANK(Výsledky!$I$3),"-",SUM(K9:P9,R9,T9:U9,W9,Y9:AA9,AC9,AE9,AG9,AI9:AK9,AN9:AO9,AS9:AT9,AV9:AW9,AZ9,BB9:BC9,BE9:BF9,BH9,BJ9,BL9:BN9,BP9,BR9:BS9))</f>
        <v>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IF(ISBLANK(Výsledky!$I$3),"",Výsledky!I28)</f>
        <v>80</v>
      </c>
      <c r="K9" s="96" t="str">
        <f>IF(ISBLANK(Výsledky!$P$3),"",Výsledky!P28)</f>
        <v>-</v>
      </c>
      <c r="L9" s="96" t="str">
        <f>IF(ISBLANK(Výsledky!$W$3),"",Výsledky!W28)</f>
        <v/>
      </c>
      <c r="M9" s="96" t="str">
        <f>IF(ISBLANK(Výsledky!$AD$3),"",Výsledky!AD28)</f>
        <v/>
      </c>
      <c r="N9" s="96" t="str">
        <f>IF(ISBLANK(Výsledky!$AK$3),"",Výsledky!AK28)</f>
        <v/>
      </c>
      <c r="O9" s="96" t="str">
        <f>IF(ISBLANK(Výsledky!$AR$3),"",Výsledky!AR28)</f>
        <v/>
      </c>
      <c r="P9" s="96" t="str">
        <f>IF(ISBLANK(Výsledky!$AY$3),"",Výsledky!AY28)</f>
        <v/>
      </c>
      <c r="Q9" s="96" t="str">
        <f>IF(ISBLANK(Výsledky!$BF$3),"",Výsledky!BF28)</f>
        <v/>
      </c>
      <c r="R9" s="96" t="str">
        <f>IF(ISBLANK(Výsledky!$BM$3),"",Výsledky!BM28)</f>
        <v/>
      </c>
      <c r="S9" s="96" t="str">
        <f>IF(ISBLANK(Výsledky!$BT$3),"",Výsledky!BT28)</f>
        <v/>
      </c>
      <c r="T9" s="96" t="str">
        <f>IF(ISBLANK(Výsledky!$CA$3),"",Výsledky!CA28)</f>
        <v/>
      </c>
      <c r="U9" s="96" t="str">
        <f>IF(ISBLANK(Výsledky!$CH$3),"",Výsledky!CH28)</f>
        <v/>
      </c>
      <c r="V9" s="96" t="str">
        <f>IF(ISBLANK(Výsledky!$CO$3),"",Výsledky!CO28)</f>
        <v/>
      </c>
      <c r="W9" s="96" t="str">
        <f>IF(ISBLANK(Výsledky!$CV$3),"",Výsledky!CV28)</f>
        <v/>
      </c>
      <c r="X9" s="96" t="str">
        <f>IF(ISBLANK(Výsledky!$DC$3),"",Výsledky!DC28)</f>
        <v/>
      </c>
      <c r="Y9" s="96" t="str">
        <f>IF(ISBLANK(Výsledky!$DJ$3),"",Výsledky!DJ28)</f>
        <v/>
      </c>
      <c r="Z9" s="96" t="str">
        <f>IF(ISBLANK(Výsledky!$DQ$3),"",Výsledky!DQ28)</f>
        <v/>
      </c>
      <c r="AA9" s="96" t="str">
        <f>IF(ISBLANK(Výsledky!$DX$3),"",Výsledky!DX28)</f>
        <v/>
      </c>
      <c r="AB9" s="96" t="str">
        <f>IF(ISBLANK(Výsledky!$EE$3),"",Výsledky!EE28)</f>
        <v/>
      </c>
      <c r="AC9" s="96" t="str">
        <f>IF(ISBLANK(Výsledky!$EL$3),"",Výsledky!EL28)</f>
        <v/>
      </c>
      <c r="AD9" s="96" t="str">
        <f>IF(ISBLANK(Výsledky!$ES$3),"",Výsledky!ES28)</f>
        <v/>
      </c>
      <c r="AE9" s="96" t="str">
        <f>IF(ISBLANK(Výsledky!$EZ$3),"",Výsledky!EZ28)</f>
        <v/>
      </c>
      <c r="AF9" s="96" t="str">
        <f>IF(ISBLANK(Výsledky!$FG$3),"",Výsledky!FG28)</f>
        <v/>
      </c>
      <c r="AG9" s="96" t="str">
        <f>IF(ISBLANK(Výsledky!$FN$3),"",Výsledky!FN28)</f>
        <v/>
      </c>
      <c r="AH9" s="96" t="str">
        <f>IF(ISBLANK(Výsledky!$FU$3),"",Výsledky!FU28)</f>
        <v/>
      </c>
      <c r="AI9" s="96" t="str">
        <f>IF(ISBLANK(Výsledky!$GB$3),"",Výsledky!GB28)</f>
        <v/>
      </c>
      <c r="AJ9" s="96" t="str">
        <f>IF(ISBLANK(Výsledky!$GI$3),"",Výsledky!GI28)</f>
        <v/>
      </c>
      <c r="AK9" s="96" t="str">
        <f>IF(ISBLANK(Výsledky!$GP$3),"",Výsledky!GP28)</f>
        <v/>
      </c>
      <c r="AL9" s="96" t="str">
        <f>IF(ISBLANK(Výsledky!$GW$3),"",Výsledky!GW28)</f>
        <v/>
      </c>
      <c r="AM9" s="96" t="str">
        <f>IF(ISBLANK(Výsledky!$HD$3),"",Výsledky!HD28)</f>
        <v/>
      </c>
      <c r="AN9" s="96" t="str">
        <f>IF(ISBLANK(Výsledky!$HK$3),"",Výsledky!HK28)</f>
        <v/>
      </c>
      <c r="AO9" s="96" t="str">
        <f>IF(ISBLANK(Výsledky!$HR$3),"",Výsledky!HR28)</f>
        <v/>
      </c>
      <c r="AP9" s="96" t="str">
        <f>IF(ISBLANK(Výsledky!$HY$3),"",Výsledky!HY28)</f>
        <v/>
      </c>
      <c r="AQ9" s="96" t="str">
        <f>IF(ISBLANK(Výsledky!$IF$3),"",Výsledky!IF28)</f>
        <v/>
      </c>
      <c r="AR9" s="96" t="str">
        <f>IF(ISBLANK(Výsledky!$IM$3),"",Výsledky!IM28)</f>
        <v/>
      </c>
      <c r="AS9" s="96" t="str">
        <f>IF(ISBLANK(Výsledky!$IT$3),"",Výsledky!IT28)</f>
        <v/>
      </c>
      <c r="AT9" s="96" t="str">
        <f>IF(ISBLANK(Výsledky!$JA$3),"",Výsledky!JA28)</f>
        <v/>
      </c>
      <c r="AU9" s="96" t="str">
        <f>IF(ISBLANK(Výsledky!$JH$3),"",Výsledky!JH28)</f>
        <v/>
      </c>
      <c r="AV9" s="96" t="str">
        <f>IF(ISBLANK(Výsledky!$JO$3),"",Výsledky!JO28)</f>
        <v/>
      </c>
      <c r="AW9" s="96" t="str">
        <f>IF(ISBLANK(Výsledky!$JV$3),"",Výsledky!JV28)</f>
        <v/>
      </c>
      <c r="AX9" s="96" t="str">
        <f>IF(ISBLANK(Výsledky!$KC$3),"",Výsledky!KC28)</f>
        <v/>
      </c>
      <c r="AY9" s="96" t="str">
        <f>IF(ISBLANK(Výsledky!$KJ$3),"",Výsledky!KJ28)</f>
        <v/>
      </c>
      <c r="AZ9" s="96" t="str">
        <f>IF(ISBLANK(Výsledky!$KQ$3),"",Výsledky!KQ28)</f>
        <v/>
      </c>
      <c r="BA9" s="96" t="str">
        <f>IF(ISBLANK(Výsledky!$KX$3),"",Výsledky!KX28)</f>
        <v/>
      </c>
      <c r="BB9" s="96" t="str">
        <f>IF(ISBLANK(Výsledky!$LE$3),"",Výsledky!LE28)</f>
        <v/>
      </c>
      <c r="BC9" s="96" t="str">
        <f>IF(ISBLANK(Výsledky!$LL$3),"",Výsledky!LL28)</f>
        <v/>
      </c>
      <c r="BD9" s="96" t="str">
        <f>IF(ISBLANK(Výsledky!$LS$3),"",Výsledky!LS28)</f>
        <v/>
      </c>
      <c r="BE9" s="96" t="str">
        <f>IF(ISBLANK(Výsledky!$LZ$3),"",Výsledky!LZ28)</f>
        <v/>
      </c>
      <c r="BF9" s="96" t="str">
        <f>IF(ISBLANK(Výsledky!$MG$3),"",Výsledky!MG28)</f>
        <v/>
      </c>
      <c r="BG9" s="96" t="str">
        <f>IF(ISBLANK(Výsledky!$MN$3),"",Výsledky!MN28)</f>
        <v/>
      </c>
      <c r="BH9" s="96" t="str">
        <f>IF(ISBLANK(Výsledky!$MU$3),"",Výsledky!MU28)</f>
        <v/>
      </c>
      <c r="BI9" s="96" t="str">
        <f>IF(ISBLANK(Výsledky!$NB$3),"",Výsledky!NB28)</f>
        <v/>
      </c>
      <c r="BJ9" s="96" t="str">
        <f>IF(ISBLANK(Výsledky!$NI$3),"",Výsledky!NI28)</f>
        <v/>
      </c>
      <c r="BK9" s="96" t="str">
        <f>IF(ISBLANK(Výsledky!$NP$3),"",Výsledky!NP28)</f>
        <v/>
      </c>
      <c r="BL9" s="96" t="str">
        <f>IF(ISBLANK(Výsledky!$NW$3),"",Výsledky!NW28)</f>
        <v/>
      </c>
      <c r="BM9" s="96" t="str">
        <f>IF(ISBLANK(Výsledky!$OD$3),"",Výsledky!OD28)</f>
        <v/>
      </c>
      <c r="BN9" s="96" t="str">
        <f>IF(ISBLANK(Výsledky!$OK$3),"",Výsledky!OK28)</f>
        <v/>
      </c>
      <c r="BO9" s="96" t="str">
        <f>IF(ISBLANK(Výsledky!$OR$3),"",Výsledky!OR28)</f>
        <v/>
      </c>
      <c r="BP9" s="96" t="str">
        <f>IF(ISBLANK(Výsledky!$OY$3),"",Výsledky!OY28)</f>
        <v/>
      </c>
      <c r="BQ9" s="96" t="str">
        <f>IF(ISBLANK(Výsledky!$PF$3),"",Výsledky!PF28)</f>
        <v/>
      </c>
      <c r="BR9" s="96" t="str">
        <f>IF(ISBLANK(Výsledky!$PM$3),"",Výsledky!PM28)</f>
        <v/>
      </c>
      <c r="BS9" s="96" t="str">
        <f>IF(ISBLANK(Výsledky!$PT$3),"",Výsledky!PT28)</f>
        <v/>
      </c>
      <c r="BT9" s="96" t="str">
        <f>IF(ISBLANK(Výsledky!$QA$3),"",Výsledky!QA28)</f>
        <v/>
      </c>
      <c r="BU9" s="100" t="str">
        <f>IF(ISBLANK(Výsledky!$QH$3),"",Výsledky!QH28)</f>
        <v/>
      </c>
      <c r="BV9" s="8"/>
      <c r="BW9" s="11"/>
      <c r="BX9" s="12" t="str">
        <f>IF(Tipy!B12="","",Tipy!B12)</f>
        <v>Cali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 ht="15" x14ac:dyDescent="0.2">
      <c r="A10" s="1"/>
      <c r="B10" s="122" t="s">
        <v>100</v>
      </c>
      <c r="C10" s="118">
        <f>Tipy!A42</f>
        <v>70</v>
      </c>
      <c r="D10" s="113" t="str">
        <f>IF(Tipy!B42="","",Tipy!B42)</f>
        <v>MarianV</v>
      </c>
      <c r="E10" s="114">
        <f>SUM(F10:J10)</f>
        <v>80</v>
      </c>
      <c r="F10" s="109">
        <f>IF(ISBLANK(Výsledky!$I$3),"-",SUM(K10:P10,R10,T10:U10,W10,Y10:AA10,AC10,AE10,AG10,AI10:AK10,AN10:AO10,AS10:AT10,AV10:AW10,AZ10,BB10:BC10,BE10:BF10,BH10,BJ10,BL10:BN10,BP10,BR10:BS10))</f>
        <v>20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IF(ISBLANK(Výsledky!$I$3),"",Výsledky!I48)</f>
        <v>60</v>
      </c>
      <c r="K10" s="96">
        <f>IF(ISBLANK(Výsledky!$P$3),"",Výsledky!P48)</f>
        <v>20</v>
      </c>
      <c r="L10" s="96" t="str">
        <f>IF(ISBLANK(Výsledky!$W$3),"",Výsledky!W48)</f>
        <v/>
      </c>
      <c r="M10" s="96" t="str">
        <f>IF(ISBLANK(Výsledky!$AD$3),"",Výsledky!AD48)</f>
        <v/>
      </c>
      <c r="N10" s="96" t="str">
        <f>IF(ISBLANK(Výsledky!$AK$3),"",Výsledky!AK48)</f>
        <v/>
      </c>
      <c r="O10" s="96" t="str">
        <f>IF(ISBLANK(Výsledky!$AR$3),"",Výsledky!AR48)</f>
        <v/>
      </c>
      <c r="P10" s="96" t="str">
        <f>IF(ISBLANK(Výsledky!$AY$3),"",Výsledky!AY48)</f>
        <v/>
      </c>
      <c r="Q10" s="96" t="str">
        <f>IF(ISBLANK(Výsledky!$BF$3),"",Výsledky!BF48)</f>
        <v/>
      </c>
      <c r="R10" s="96" t="str">
        <f>IF(ISBLANK(Výsledky!$BM$3),"",Výsledky!BM48)</f>
        <v/>
      </c>
      <c r="S10" s="96" t="str">
        <f>IF(ISBLANK(Výsledky!$BT$3),"",Výsledky!BT48)</f>
        <v/>
      </c>
      <c r="T10" s="96" t="str">
        <f>IF(ISBLANK(Výsledky!$CA$3),"",Výsledky!CA48)</f>
        <v/>
      </c>
      <c r="U10" s="96" t="str">
        <f>IF(ISBLANK(Výsledky!$CH$3),"",Výsledky!CH48)</f>
        <v/>
      </c>
      <c r="V10" s="96" t="str">
        <f>IF(ISBLANK(Výsledky!$CO$3),"",Výsledky!CO48)</f>
        <v/>
      </c>
      <c r="W10" s="96" t="str">
        <f>IF(ISBLANK(Výsledky!$CV$3),"",Výsledky!CV48)</f>
        <v/>
      </c>
      <c r="X10" s="96" t="str">
        <f>IF(ISBLANK(Výsledky!$DC$3),"",Výsledky!DC48)</f>
        <v/>
      </c>
      <c r="Y10" s="96" t="str">
        <f>IF(ISBLANK(Výsledky!$DJ$3),"",Výsledky!DJ48)</f>
        <v/>
      </c>
      <c r="Z10" s="96" t="str">
        <f>IF(ISBLANK(Výsledky!$DQ$3),"",Výsledky!DQ48)</f>
        <v/>
      </c>
      <c r="AA10" s="96" t="str">
        <f>IF(ISBLANK(Výsledky!$DX$3),"",Výsledky!DX48)</f>
        <v/>
      </c>
      <c r="AB10" s="96" t="str">
        <f>IF(ISBLANK(Výsledky!$EE$3),"",Výsledky!EE48)</f>
        <v/>
      </c>
      <c r="AC10" s="96" t="str">
        <f>IF(ISBLANK(Výsledky!$EL$3),"",Výsledky!EL48)</f>
        <v/>
      </c>
      <c r="AD10" s="96" t="str">
        <f>IF(ISBLANK(Výsledky!$ES$3),"",Výsledky!ES48)</f>
        <v/>
      </c>
      <c r="AE10" s="96" t="str">
        <f>IF(ISBLANK(Výsledky!$EZ$3),"",Výsledky!EZ48)</f>
        <v/>
      </c>
      <c r="AF10" s="96" t="str">
        <f>IF(ISBLANK(Výsledky!$FG$3),"",Výsledky!FG48)</f>
        <v/>
      </c>
      <c r="AG10" s="96" t="str">
        <f>IF(ISBLANK(Výsledky!$FN$3),"",Výsledky!FN48)</f>
        <v/>
      </c>
      <c r="AH10" s="96" t="str">
        <f>IF(ISBLANK(Výsledky!$FU$3),"",Výsledky!FU48)</f>
        <v/>
      </c>
      <c r="AI10" s="96" t="str">
        <f>IF(ISBLANK(Výsledky!$GB$3),"",Výsledky!GB48)</f>
        <v/>
      </c>
      <c r="AJ10" s="96" t="str">
        <f>IF(ISBLANK(Výsledky!$GI$3),"",Výsledky!GI48)</f>
        <v/>
      </c>
      <c r="AK10" s="96" t="str">
        <f>IF(ISBLANK(Výsledky!$GP$3),"",Výsledky!GP48)</f>
        <v/>
      </c>
      <c r="AL10" s="96" t="str">
        <f>IF(ISBLANK(Výsledky!$GW$3),"",Výsledky!GW48)</f>
        <v/>
      </c>
      <c r="AM10" s="96" t="str">
        <f>IF(ISBLANK(Výsledky!$HD$3),"",Výsledky!HD48)</f>
        <v/>
      </c>
      <c r="AN10" s="96" t="str">
        <f>IF(ISBLANK(Výsledky!$HK$3),"",Výsledky!HK48)</f>
        <v/>
      </c>
      <c r="AO10" s="96" t="str">
        <f>IF(ISBLANK(Výsledky!$HR$3),"",Výsledky!HR48)</f>
        <v/>
      </c>
      <c r="AP10" s="96" t="str">
        <f>IF(ISBLANK(Výsledky!$HY$3),"",Výsledky!HY48)</f>
        <v/>
      </c>
      <c r="AQ10" s="96" t="str">
        <f>IF(ISBLANK(Výsledky!$IF$3),"",Výsledky!IF48)</f>
        <v/>
      </c>
      <c r="AR10" s="96" t="str">
        <f>IF(ISBLANK(Výsledky!$IM$3),"",Výsledky!IM48)</f>
        <v/>
      </c>
      <c r="AS10" s="96" t="str">
        <f>IF(ISBLANK(Výsledky!$IT$3),"",Výsledky!IT48)</f>
        <v/>
      </c>
      <c r="AT10" s="96" t="str">
        <f>IF(ISBLANK(Výsledky!$JA$3),"",Výsledky!JA48)</f>
        <v/>
      </c>
      <c r="AU10" s="96" t="str">
        <f>IF(ISBLANK(Výsledky!$JH$3),"",Výsledky!JH48)</f>
        <v/>
      </c>
      <c r="AV10" s="96" t="str">
        <f>IF(ISBLANK(Výsledky!$JO$3),"",Výsledky!JO48)</f>
        <v/>
      </c>
      <c r="AW10" s="96" t="str">
        <f>IF(ISBLANK(Výsledky!$JV$3),"",Výsledky!JV48)</f>
        <v/>
      </c>
      <c r="AX10" s="96" t="str">
        <f>IF(ISBLANK(Výsledky!$KC$3),"",Výsledky!KC48)</f>
        <v/>
      </c>
      <c r="AY10" s="96" t="str">
        <f>IF(ISBLANK(Výsledky!$KJ$3),"",Výsledky!KJ48)</f>
        <v/>
      </c>
      <c r="AZ10" s="96" t="str">
        <f>IF(ISBLANK(Výsledky!$KQ$3),"",Výsledky!KQ48)</f>
        <v/>
      </c>
      <c r="BA10" s="96" t="str">
        <f>IF(ISBLANK(Výsledky!$KX$3),"",Výsledky!KX48)</f>
        <v/>
      </c>
      <c r="BB10" s="96" t="str">
        <f>IF(ISBLANK(Výsledky!$LE$3),"",Výsledky!LE48)</f>
        <v/>
      </c>
      <c r="BC10" s="96" t="str">
        <f>IF(ISBLANK(Výsledky!$LL$3),"",Výsledky!LL48)</f>
        <v/>
      </c>
      <c r="BD10" s="96" t="str">
        <f>IF(ISBLANK(Výsledky!$LS$3),"",Výsledky!LS48)</f>
        <v/>
      </c>
      <c r="BE10" s="96" t="str">
        <f>IF(ISBLANK(Výsledky!$LZ$3),"",Výsledky!LZ48)</f>
        <v/>
      </c>
      <c r="BF10" s="96" t="str">
        <f>IF(ISBLANK(Výsledky!$MG$3),"",Výsledky!MG48)</f>
        <v/>
      </c>
      <c r="BG10" s="96" t="str">
        <f>IF(ISBLANK(Výsledky!$MN$3),"",Výsledky!MN48)</f>
        <v/>
      </c>
      <c r="BH10" s="96" t="str">
        <f>IF(ISBLANK(Výsledky!$MU$3),"",Výsledky!MU48)</f>
        <v/>
      </c>
      <c r="BI10" s="96" t="str">
        <f>IF(ISBLANK(Výsledky!$NB$3),"",Výsledky!NB48)</f>
        <v/>
      </c>
      <c r="BJ10" s="96" t="str">
        <f>IF(ISBLANK(Výsledky!$NI$3),"",Výsledky!NI48)</f>
        <v/>
      </c>
      <c r="BK10" s="96" t="str">
        <f>IF(ISBLANK(Výsledky!$NP$3),"",Výsledky!NP48)</f>
        <v/>
      </c>
      <c r="BL10" s="96" t="str">
        <f>IF(ISBLANK(Výsledky!$NW$3),"",Výsledky!NW48)</f>
        <v/>
      </c>
      <c r="BM10" s="96" t="str">
        <f>IF(ISBLANK(Výsledky!$OD$3),"",Výsledky!OD48)</f>
        <v/>
      </c>
      <c r="BN10" s="96" t="str">
        <f>IF(ISBLANK(Výsledky!$OK$3),"",Výsledky!OK48)</f>
        <v/>
      </c>
      <c r="BO10" s="96" t="str">
        <f>IF(ISBLANK(Výsledky!$OR$3),"",Výsledky!OR48)</f>
        <v/>
      </c>
      <c r="BP10" s="96" t="str">
        <f>IF(ISBLANK(Výsledky!$OY$3),"",Výsledky!OY48)</f>
        <v/>
      </c>
      <c r="BQ10" s="96" t="str">
        <f>IF(ISBLANK(Výsledky!$PF$3),"",Výsledky!PF48)</f>
        <v/>
      </c>
      <c r="BR10" s="96" t="str">
        <f>IF(ISBLANK(Výsledky!$PM$3),"",Výsledky!PM48)</f>
        <v/>
      </c>
      <c r="BS10" s="96" t="str">
        <f>IF(ISBLANK(Výsledky!$PT$3),"",Výsledky!PT48)</f>
        <v/>
      </c>
      <c r="BT10" s="96" t="str">
        <f>IF(ISBLANK(Výsledky!$QA$3),"",Výsledky!QA48)</f>
        <v/>
      </c>
      <c r="BU10" s="100" t="str">
        <f>IF(ISBLANK(Výsledky!$QH$3),"",Výsledky!QH48)</f>
        <v/>
      </c>
      <c r="BV10" s="8"/>
      <c r="BW10" s="11"/>
      <c r="BX10" s="12" t="str">
        <f>IF(Tipy!B13="","",Tipy!B13)</f>
        <v>Cyro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 ht="15" x14ac:dyDescent="0.2">
      <c r="A11" s="1"/>
      <c r="B11" s="122" t="s">
        <v>101</v>
      </c>
      <c r="C11" s="118">
        <f>Tipy!A48</f>
        <v>11</v>
      </c>
      <c r="D11" s="113" t="str">
        <f>IF(Tipy!B48="","",Tipy!B48)</f>
        <v>netocil</v>
      </c>
      <c r="E11" s="114">
        <f>SUM(F11:J11)</f>
        <v>80</v>
      </c>
      <c r="F11" s="109">
        <f>IF(ISBLANK(Výsledky!$I$3),"-",SUM(K11:P11,R11,T11:U11,W11,Y11:AA11,AC11,AE11,AG11,AI11:AK11,AN11:AO11,AS11:AT11,AV11:AW11,AZ11,BB11:BC11,BE11:BF11,BH11,BJ11,BL11:BN11,BP11,BR11:BS11))</f>
        <v>40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IF(ISBLANK(Výsledky!$I$3),"",Výsledky!I54)</f>
        <v>40</v>
      </c>
      <c r="K11" s="96">
        <f>IF(ISBLANK(Výsledky!$P$3),"",Výsledky!P54)</f>
        <v>40</v>
      </c>
      <c r="L11" s="96" t="str">
        <f>IF(ISBLANK(Výsledky!$W$3),"",Výsledky!W54)</f>
        <v/>
      </c>
      <c r="M11" s="96" t="str">
        <f>IF(ISBLANK(Výsledky!$AD$3),"",Výsledky!AD54)</f>
        <v/>
      </c>
      <c r="N11" s="96" t="str">
        <f>IF(ISBLANK(Výsledky!$AK$3),"",Výsledky!AK54)</f>
        <v/>
      </c>
      <c r="O11" s="96" t="str">
        <f>IF(ISBLANK(Výsledky!$AR$3),"",Výsledky!AR54)</f>
        <v/>
      </c>
      <c r="P11" s="96" t="str">
        <f>IF(ISBLANK(Výsledky!$AY$3),"",Výsledky!AY54)</f>
        <v/>
      </c>
      <c r="Q11" s="96" t="str">
        <f>IF(ISBLANK(Výsledky!$BF$3),"",Výsledky!BF54)</f>
        <v/>
      </c>
      <c r="R11" s="96" t="str">
        <f>IF(ISBLANK(Výsledky!$BM$3),"",Výsledky!BM54)</f>
        <v/>
      </c>
      <c r="S11" s="96" t="str">
        <f>IF(ISBLANK(Výsledky!$BT$3),"",Výsledky!BT54)</f>
        <v/>
      </c>
      <c r="T11" s="96" t="str">
        <f>IF(ISBLANK(Výsledky!$CA$3),"",Výsledky!CA54)</f>
        <v/>
      </c>
      <c r="U11" s="96" t="str">
        <f>IF(ISBLANK(Výsledky!$CH$3),"",Výsledky!CH54)</f>
        <v/>
      </c>
      <c r="V11" s="96" t="str">
        <f>IF(ISBLANK(Výsledky!$CO$3),"",Výsledky!CO54)</f>
        <v/>
      </c>
      <c r="W11" s="96" t="str">
        <f>IF(ISBLANK(Výsledky!$CV$3),"",Výsledky!CV54)</f>
        <v/>
      </c>
      <c r="X11" s="96" t="str">
        <f>IF(ISBLANK(Výsledky!$DC$3),"",Výsledky!DC54)</f>
        <v/>
      </c>
      <c r="Y11" s="96" t="str">
        <f>IF(ISBLANK(Výsledky!$DJ$3),"",Výsledky!DJ54)</f>
        <v/>
      </c>
      <c r="Z11" s="96" t="str">
        <f>IF(ISBLANK(Výsledky!$DQ$3),"",Výsledky!DQ54)</f>
        <v/>
      </c>
      <c r="AA11" s="96" t="str">
        <f>IF(ISBLANK(Výsledky!$DX$3),"",Výsledky!DX54)</f>
        <v/>
      </c>
      <c r="AB11" s="96" t="str">
        <f>IF(ISBLANK(Výsledky!$EE$3),"",Výsledky!EE54)</f>
        <v/>
      </c>
      <c r="AC11" s="96" t="str">
        <f>IF(ISBLANK(Výsledky!$EL$3),"",Výsledky!EL54)</f>
        <v/>
      </c>
      <c r="AD11" s="96" t="str">
        <f>IF(ISBLANK(Výsledky!$ES$3),"",Výsledky!ES54)</f>
        <v/>
      </c>
      <c r="AE11" s="96" t="str">
        <f>IF(ISBLANK(Výsledky!$EZ$3),"",Výsledky!EZ54)</f>
        <v/>
      </c>
      <c r="AF11" s="96" t="str">
        <f>IF(ISBLANK(Výsledky!$FG$3),"",Výsledky!FG54)</f>
        <v/>
      </c>
      <c r="AG11" s="96" t="str">
        <f>IF(ISBLANK(Výsledky!$FN$3),"",Výsledky!FN54)</f>
        <v/>
      </c>
      <c r="AH11" s="96" t="str">
        <f>IF(ISBLANK(Výsledky!$FU$3),"",Výsledky!FU54)</f>
        <v/>
      </c>
      <c r="AI11" s="96" t="str">
        <f>IF(ISBLANK(Výsledky!$GB$3),"",Výsledky!GB54)</f>
        <v/>
      </c>
      <c r="AJ11" s="96" t="str">
        <f>IF(ISBLANK(Výsledky!$GI$3),"",Výsledky!GI54)</f>
        <v/>
      </c>
      <c r="AK11" s="96" t="str">
        <f>IF(ISBLANK(Výsledky!$GP$3),"",Výsledky!GP54)</f>
        <v/>
      </c>
      <c r="AL11" s="96" t="str">
        <f>IF(ISBLANK(Výsledky!$GW$3),"",Výsledky!GW54)</f>
        <v/>
      </c>
      <c r="AM11" s="96" t="str">
        <f>IF(ISBLANK(Výsledky!$HD$3),"",Výsledky!HD54)</f>
        <v/>
      </c>
      <c r="AN11" s="96" t="str">
        <f>IF(ISBLANK(Výsledky!$HK$3),"",Výsledky!HK54)</f>
        <v/>
      </c>
      <c r="AO11" s="96" t="str">
        <f>IF(ISBLANK(Výsledky!$HR$3),"",Výsledky!HR54)</f>
        <v/>
      </c>
      <c r="AP11" s="96" t="str">
        <f>IF(ISBLANK(Výsledky!$HY$3),"",Výsledky!HY54)</f>
        <v/>
      </c>
      <c r="AQ11" s="96" t="str">
        <f>IF(ISBLANK(Výsledky!$IF$3),"",Výsledky!IF54)</f>
        <v/>
      </c>
      <c r="AR11" s="96" t="str">
        <f>IF(ISBLANK(Výsledky!$IM$3),"",Výsledky!IM54)</f>
        <v/>
      </c>
      <c r="AS11" s="96" t="str">
        <f>IF(ISBLANK(Výsledky!$IT$3),"",Výsledky!IT54)</f>
        <v/>
      </c>
      <c r="AT11" s="96" t="str">
        <f>IF(ISBLANK(Výsledky!$JA$3),"",Výsledky!JA54)</f>
        <v/>
      </c>
      <c r="AU11" s="96" t="str">
        <f>IF(ISBLANK(Výsledky!$JH$3),"",Výsledky!JH54)</f>
        <v/>
      </c>
      <c r="AV11" s="96" t="str">
        <f>IF(ISBLANK(Výsledky!$JO$3),"",Výsledky!JO54)</f>
        <v/>
      </c>
      <c r="AW11" s="96" t="str">
        <f>IF(ISBLANK(Výsledky!$JV$3),"",Výsledky!JV54)</f>
        <v/>
      </c>
      <c r="AX11" s="96" t="str">
        <f>IF(ISBLANK(Výsledky!$KC$3),"",Výsledky!KC54)</f>
        <v/>
      </c>
      <c r="AY11" s="96" t="str">
        <f>IF(ISBLANK(Výsledky!$KJ$3),"",Výsledky!KJ54)</f>
        <v/>
      </c>
      <c r="AZ11" s="96" t="str">
        <f>IF(ISBLANK(Výsledky!$KQ$3),"",Výsledky!KQ54)</f>
        <v/>
      </c>
      <c r="BA11" s="96" t="str">
        <f>IF(ISBLANK(Výsledky!$KX$3),"",Výsledky!KX54)</f>
        <v/>
      </c>
      <c r="BB11" s="96" t="str">
        <f>IF(ISBLANK(Výsledky!$LE$3),"",Výsledky!LE54)</f>
        <v/>
      </c>
      <c r="BC11" s="96" t="str">
        <f>IF(ISBLANK(Výsledky!$LL$3),"",Výsledky!LL54)</f>
        <v/>
      </c>
      <c r="BD11" s="96" t="str">
        <f>IF(ISBLANK(Výsledky!$LS$3),"",Výsledky!LS54)</f>
        <v/>
      </c>
      <c r="BE11" s="96" t="str">
        <f>IF(ISBLANK(Výsledky!$LZ$3),"",Výsledky!LZ54)</f>
        <v/>
      </c>
      <c r="BF11" s="96" t="str">
        <f>IF(ISBLANK(Výsledky!$MG$3),"",Výsledky!MG54)</f>
        <v/>
      </c>
      <c r="BG11" s="96" t="str">
        <f>IF(ISBLANK(Výsledky!$MN$3),"",Výsledky!MN54)</f>
        <v/>
      </c>
      <c r="BH11" s="96" t="str">
        <f>IF(ISBLANK(Výsledky!$MU$3),"",Výsledky!MU54)</f>
        <v/>
      </c>
      <c r="BI11" s="96" t="str">
        <f>IF(ISBLANK(Výsledky!$NB$3),"",Výsledky!NB54)</f>
        <v/>
      </c>
      <c r="BJ11" s="96" t="str">
        <f>IF(ISBLANK(Výsledky!$NI$3),"",Výsledky!NI54)</f>
        <v/>
      </c>
      <c r="BK11" s="96" t="str">
        <f>IF(ISBLANK(Výsledky!$NP$3),"",Výsledky!NP54)</f>
        <v/>
      </c>
      <c r="BL11" s="96" t="str">
        <f>IF(ISBLANK(Výsledky!$NW$3),"",Výsledky!NW54)</f>
        <v/>
      </c>
      <c r="BM11" s="96" t="str">
        <f>IF(ISBLANK(Výsledky!$OD$3),"",Výsledky!OD54)</f>
        <v/>
      </c>
      <c r="BN11" s="96" t="str">
        <f>IF(ISBLANK(Výsledky!$OK$3),"",Výsledky!OK54)</f>
        <v/>
      </c>
      <c r="BO11" s="96" t="str">
        <f>IF(ISBLANK(Výsledky!$OR$3),"",Výsledky!OR54)</f>
        <v/>
      </c>
      <c r="BP11" s="96" t="str">
        <f>IF(ISBLANK(Výsledky!$OY$3),"",Výsledky!OY54)</f>
        <v/>
      </c>
      <c r="BQ11" s="96" t="str">
        <f>IF(ISBLANK(Výsledky!$PF$3),"",Výsledky!PF54)</f>
        <v/>
      </c>
      <c r="BR11" s="96" t="str">
        <f>IF(ISBLANK(Výsledky!$PM$3),"",Výsledky!PM54)</f>
        <v/>
      </c>
      <c r="BS11" s="96" t="str">
        <f>IF(ISBLANK(Výsledky!$PT$3),"",Výsledky!PT54)</f>
        <v/>
      </c>
      <c r="BT11" s="96" t="str">
        <f>IF(ISBLANK(Výsledky!$QA$3),"",Výsledky!QA54)</f>
        <v/>
      </c>
      <c r="BU11" s="100" t="str">
        <f>IF(ISBLANK(Výsledky!$QH$3),"",Výsledky!QH54)</f>
        <v/>
      </c>
      <c r="BV11" s="8"/>
      <c r="BW11" s="11"/>
      <c r="BX11" s="12" t="str">
        <f>IF(Tipy!B14="","",Tipy!B14)</f>
        <v>Darwin bude bůh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 ht="15" x14ac:dyDescent="0.2">
      <c r="A12" s="1"/>
      <c r="B12" s="122" t="s">
        <v>102</v>
      </c>
      <c r="C12" s="118">
        <f>Tipy!A6</f>
        <v>53</v>
      </c>
      <c r="D12" s="113" t="str">
        <f>IF(Tipy!B6="","",Tipy!B6)</f>
        <v>30milo</v>
      </c>
      <c r="E12" s="114">
        <f>SUM(F12:J12)</f>
        <v>70</v>
      </c>
      <c r="F12" s="109">
        <f>IF(ISBLANK(Výsledky!$I$3),"-",SUM(K12:P12,R12,T12:U12,W12,Y12:AA12,AC12,AE12,AG12,AI12:AK12,AN12:AO12,AS12:AT12,AV12:AW12,AZ12,BB12:BC12,BE12:BF12,BH12,BJ12,BL12:BN12,BP12,BR12:BS12))</f>
        <v>20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IF(ISBLANK(Výsledky!$I$3),"",Výsledky!I12)</f>
        <v>50</v>
      </c>
      <c r="K12" s="96">
        <f>IF(ISBLANK(Výsledky!$P$3),"",Výsledky!P12)</f>
        <v>20</v>
      </c>
      <c r="L12" s="96" t="str">
        <f>IF(ISBLANK(Výsledky!$W$3),"",Výsledky!W12)</f>
        <v/>
      </c>
      <c r="M12" s="96" t="str">
        <f>IF(ISBLANK(Výsledky!$AD$3),"",Výsledky!AD12)</f>
        <v/>
      </c>
      <c r="N12" s="96" t="str">
        <f>IF(ISBLANK(Výsledky!$AK$3),"",Výsledky!AK12)</f>
        <v/>
      </c>
      <c r="O12" s="96" t="str">
        <f>IF(ISBLANK(Výsledky!$AR$3),"",Výsledky!AR12)</f>
        <v/>
      </c>
      <c r="P12" s="96" t="str">
        <f>IF(ISBLANK(Výsledky!$AY$3),"",Výsledky!AY12)</f>
        <v/>
      </c>
      <c r="Q12" s="96" t="str">
        <f>IF(ISBLANK(Výsledky!$BF$3),"",Výsledky!BF12)</f>
        <v/>
      </c>
      <c r="R12" s="96" t="str">
        <f>IF(ISBLANK(Výsledky!$BM$3),"",Výsledky!BM12)</f>
        <v/>
      </c>
      <c r="S12" s="96" t="str">
        <f>IF(ISBLANK(Výsledky!$BT$3),"",Výsledky!BT12)</f>
        <v/>
      </c>
      <c r="T12" s="96" t="str">
        <f>IF(ISBLANK(Výsledky!$CA$3),"",Výsledky!CA12)</f>
        <v/>
      </c>
      <c r="U12" s="96" t="str">
        <f>IF(ISBLANK(Výsledky!$CH$3),"",Výsledky!CH12)</f>
        <v/>
      </c>
      <c r="V12" s="96" t="str">
        <f>IF(ISBLANK(Výsledky!$CO$3),"",Výsledky!CO12)</f>
        <v/>
      </c>
      <c r="W12" s="96" t="str">
        <f>IF(ISBLANK(Výsledky!$CV$3),"",Výsledky!CV12)</f>
        <v/>
      </c>
      <c r="X12" s="96" t="str">
        <f>IF(ISBLANK(Výsledky!$DC$3),"",Výsledky!DC12)</f>
        <v/>
      </c>
      <c r="Y12" s="96" t="str">
        <f>IF(ISBLANK(Výsledky!$DJ$3),"",Výsledky!DJ12)</f>
        <v/>
      </c>
      <c r="Z12" s="96" t="str">
        <f>IF(ISBLANK(Výsledky!$DQ$3),"",Výsledky!DQ12)</f>
        <v/>
      </c>
      <c r="AA12" s="96" t="str">
        <f>IF(ISBLANK(Výsledky!$DX$3),"",Výsledky!DX12)</f>
        <v/>
      </c>
      <c r="AB12" s="96" t="str">
        <f>IF(ISBLANK(Výsledky!$EE$3),"",Výsledky!EE12)</f>
        <v/>
      </c>
      <c r="AC12" s="96" t="str">
        <f>IF(ISBLANK(Výsledky!$EL$3),"",Výsledky!EL12)</f>
        <v/>
      </c>
      <c r="AD12" s="96" t="str">
        <f>IF(ISBLANK(Výsledky!$ES$3),"",Výsledky!ES12)</f>
        <v/>
      </c>
      <c r="AE12" s="96" t="str">
        <f>IF(ISBLANK(Výsledky!$EZ$3),"",Výsledky!EZ12)</f>
        <v/>
      </c>
      <c r="AF12" s="96" t="str">
        <f>IF(ISBLANK(Výsledky!$FG$3),"",Výsledky!FG12)</f>
        <v/>
      </c>
      <c r="AG12" s="96" t="str">
        <f>IF(ISBLANK(Výsledky!$FN$3),"",Výsledky!FN12)</f>
        <v/>
      </c>
      <c r="AH12" s="96" t="str">
        <f>IF(ISBLANK(Výsledky!$FU$3),"",Výsledky!FU12)</f>
        <v/>
      </c>
      <c r="AI12" s="96" t="str">
        <f>IF(ISBLANK(Výsledky!$GB$3),"",Výsledky!GB12)</f>
        <v/>
      </c>
      <c r="AJ12" s="96" t="str">
        <f>IF(ISBLANK(Výsledky!$GI$3),"",Výsledky!GI12)</f>
        <v/>
      </c>
      <c r="AK12" s="96" t="str">
        <f>IF(ISBLANK(Výsledky!$GP$3),"",Výsledky!GP12)</f>
        <v/>
      </c>
      <c r="AL12" s="96" t="str">
        <f>IF(ISBLANK(Výsledky!$GW$3),"",Výsledky!GW12)</f>
        <v/>
      </c>
      <c r="AM12" s="96" t="str">
        <f>IF(ISBLANK(Výsledky!$HD$3),"",Výsledky!HD12)</f>
        <v/>
      </c>
      <c r="AN12" s="96" t="str">
        <f>IF(ISBLANK(Výsledky!$HK$3),"",Výsledky!HK12)</f>
        <v/>
      </c>
      <c r="AO12" s="96" t="str">
        <f>IF(ISBLANK(Výsledky!$HR$3),"",Výsledky!HR12)</f>
        <v/>
      </c>
      <c r="AP12" s="96" t="str">
        <f>IF(ISBLANK(Výsledky!$HY$3),"",Výsledky!HY12)</f>
        <v/>
      </c>
      <c r="AQ12" s="96" t="str">
        <f>IF(ISBLANK(Výsledky!$IF$3),"",Výsledky!IF12)</f>
        <v/>
      </c>
      <c r="AR12" s="96" t="str">
        <f>IF(ISBLANK(Výsledky!$IM$3),"",Výsledky!IM12)</f>
        <v/>
      </c>
      <c r="AS12" s="96" t="str">
        <f>IF(ISBLANK(Výsledky!$IT$3),"",Výsledky!IT12)</f>
        <v/>
      </c>
      <c r="AT12" s="96" t="str">
        <f>IF(ISBLANK(Výsledky!$JA$3),"",Výsledky!JA12)</f>
        <v/>
      </c>
      <c r="AU12" s="96" t="str">
        <f>IF(ISBLANK(Výsledky!$JH$3),"",Výsledky!JH12)</f>
        <v/>
      </c>
      <c r="AV12" s="96" t="str">
        <f>IF(ISBLANK(Výsledky!$JO$3),"",Výsledky!JO12)</f>
        <v/>
      </c>
      <c r="AW12" s="96" t="str">
        <f>IF(ISBLANK(Výsledky!$JV$3),"",Výsledky!JV12)</f>
        <v/>
      </c>
      <c r="AX12" s="96" t="str">
        <f>IF(ISBLANK(Výsledky!$KC$3),"",Výsledky!KC12)</f>
        <v/>
      </c>
      <c r="AY12" s="96" t="str">
        <f>IF(ISBLANK(Výsledky!$KJ$3),"",Výsledky!KJ12)</f>
        <v/>
      </c>
      <c r="AZ12" s="96" t="str">
        <f>IF(ISBLANK(Výsledky!$KQ$3),"",Výsledky!KQ12)</f>
        <v/>
      </c>
      <c r="BA12" s="96" t="str">
        <f>IF(ISBLANK(Výsledky!$KX$3),"",Výsledky!KX12)</f>
        <v/>
      </c>
      <c r="BB12" s="96" t="str">
        <f>IF(ISBLANK(Výsledky!$LE$3),"",Výsledky!LE12)</f>
        <v/>
      </c>
      <c r="BC12" s="96" t="str">
        <f>IF(ISBLANK(Výsledky!$LL$3),"",Výsledky!LL12)</f>
        <v/>
      </c>
      <c r="BD12" s="96" t="str">
        <f>IF(ISBLANK(Výsledky!$LS$3),"",Výsledky!LS12)</f>
        <v/>
      </c>
      <c r="BE12" s="96" t="str">
        <f>IF(ISBLANK(Výsledky!$LZ$3),"",Výsledky!LZ12)</f>
        <v/>
      </c>
      <c r="BF12" s="96" t="str">
        <f>IF(ISBLANK(Výsledky!$MG$3),"",Výsledky!MG12)</f>
        <v/>
      </c>
      <c r="BG12" s="96" t="str">
        <f>IF(ISBLANK(Výsledky!$MN$3),"",Výsledky!MN12)</f>
        <v/>
      </c>
      <c r="BH12" s="96" t="str">
        <f>IF(ISBLANK(Výsledky!$MU$3),"",Výsledky!MU12)</f>
        <v/>
      </c>
      <c r="BI12" s="96" t="str">
        <f>IF(ISBLANK(Výsledky!$NB$3),"",Výsledky!NB12)</f>
        <v/>
      </c>
      <c r="BJ12" s="96" t="str">
        <f>IF(ISBLANK(Výsledky!$NI$3),"",Výsledky!NI12)</f>
        <v/>
      </c>
      <c r="BK12" s="96" t="str">
        <f>IF(ISBLANK(Výsledky!$NP$3),"",Výsledky!NP12)</f>
        <v/>
      </c>
      <c r="BL12" s="96" t="str">
        <f>IF(ISBLANK(Výsledky!$NW$3),"",Výsledky!NW12)</f>
        <v/>
      </c>
      <c r="BM12" s="96" t="str">
        <f>IF(ISBLANK(Výsledky!$OD$3),"",Výsledky!OD12)</f>
        <v/>
      </c>
      <c r="BN12" s="96" t="str">
        <f>IF(ISBLANK(Výsledky!$OK$3),"",Výsledky!OK12)</f>
        <v/>
      </c>
      <c r="BO12" s="96" t="str">
        <f>IF(ISBLANK(Výsledky!$OR$3),"",Výsledky!OR12)</f>
        <v/>
      </c>
      <c r="BP12" s="96" t="str">
        <f>IF(ISBLANK(Výsledky!$OY$3),"",Výsledky!OY12)</f>
        <v/>
      </c>
      <c r="BQ12" s="96" t="str">
        <f>IF(ISBLANK(Výsledky!$PF$3),"",Výsledky!PF12)</f>
        <v/>
      </c>
      <c r="BR12" s="96" t="str">
        <f>IF(ISBLANK(Výsledky!$PM$3),"",Výsledky!PM12)</f>
        <v/>
      </c>
      <c r="BS12" s="96" t="str">
        <f>IF(ISBLANK(Výsledky!$PT$3),"",Výsledky!PT12)</f>
        <v/>
      </c>
      <c r="BT12" s="96" t="str">
        <f>IF(ISBLANK(Výsledky!$QA$3),"",Výsledky!QA12)</f>
        <v/>
      </c>
      <c r="BU12" s="100" t="str">
        <f>IF(ISBLANK(Výsledky!$QH$3),"",Výsledky!QH12)</f>
        <v/>
      </c>
      <c r="BV12" s="8"/>
      <c r="BW12" s="11"/>
      <c r="BX12" s="12" t="str">
        <f>IF(Tipy!B15="","",Tipy!B15)</f>
        <v>Diogoal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 ht="15" x14ac:dyDescent="0.2">
      <c r="A13" s="1"/>
      <c r="B13" s="122" t="s">
        <v>103</v>
      </c>
      <c r="C13" s="118">
        <f>Tipy!A19</f>
        <v>31</v>
      </c>
      <c r="D13" s="113" t="str">
        <f>IF(Tipy!B19="","",Tipy!B19)</f>
        <v>Feri</v>
      </c>
      <c r="E13" s="114">
        <f>SUM(F13:J13)</f>
        <v>70</v>
      </c>
      <c r="F13" s="109">
        <f>IF(ISBLANK(Výsledky!$I$3),"-",SUM(K13:P13,R13,T13:U13,W13,Y13:AA13,AC13,AE13,AG13,AI13:AK13,AN13:AO13,AS13:AT13,AV13:AW13,AZ13,BB13:BC13,BE13:BF13,BH13,BJ13,BL13:BN13,BP13,BR13:BS13))</f>
        <v>20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IF(ISBLANK(Výsledky!$I$3),"",Výsledky!I25)</f>
        <v>50</v>
      </c>
      <c r="K13" s="96">
        <f>IF(ISBLANK(Výsledky!$P$3),"",Výsledky!P25)</f>
        <v>20</v>
      </c>
      <c r="L13" s="96" t="str">
        <f>IF(ISBLANK(Výsledky!$W$3),"",Výsledky!W25)</f>
        <v/>
      </c>
      <c r="M13" s="96" t="str">
        <f>IF(ISBLANK(Výsledky!$AD$3),"",Výsledky!AD25)</f>
        <v/>
      </c>
      <c r="N13" s="96" t="str">
        <f>IF(ISBLANK(Výsledky!$AK$3),"",Výsledky!AK25)</f>
        <v/>
      </c>
      <c r="O13" s="96" t="str">
        <f>IF(ISBLANK(Výsledky!$AR$3),"",Výsledky!AR25)</f>
        <v/>
      </c>
      <c r="P13" s="96" t="str">
        <f>IF(ISBLANK(Výsledky!$AY$3),"",Výsledky!AY25)</f>
        <v/>
      </c>
      <c r="Q13" s="96" t="str">
        <f>IF(ISBLANK(Výsledky!$BF$3),"",Výsledky!BF25)</f>
        <v/>
      </c>
      <c r="R13" s="96" t="str">
        <f>IF(ISBLANK(Výsledky!$BM$3),"",Výsledky!BM25)</f>
        <v/>
      </c>
      <c r="S13" s="96" t="str">
        <f>IF(ISBLANK(Výsledky!$BT$3),"",Výsledky!BT25)</f>
        <v/>
      </c>
      <c r="T13" s="96" t="str">
        <f>IF(ISBLANK(Výsledky!$CA$3),"",Výsledky!CA25)</f>
        <v/>
      </c>
      <c r="U13" s="96" t="str">
        <f>IF(ISBLANK(Výsledky!$CH$3),"",Výsledky!CH25)</f>
        <v/>
      </c>
      <c r="V13" s="96" t="str">
        <f>IF(ISBLANK(Výsledky!$CO$3),"",Výsledky!CO25)</f>
        <v/>
      </c>
      <c r="W13" s="96" t="str">
        <f>IF(ISBLANK(Výsledky!$CV$3),"",Výsledky!CV25)</f>
        <v/>
      </c>
      <c r="X13" s="96" t="str">
        <f>IF(ISBLANK(Výsledky!$DC$3),"",Výsledky!DC25)</f>
        <v/>
      </c>
      <c r="Y13" s="96" t="str">
        <f>IF(ISBLANK(Výsledky!$DJ$3),"",Výsledky!DJ25)</f>
        <v/>
      </c>
      <c r="Z13" s="96" t="str">
        <f>IF(ISBLANK(Výsledky!$DQ$3),"",Výsledky!DQ25)</f>
        <v/>
      </c>
      <c r="AA13" s="96" t="str">
        <f>IF(ISBLANK(Výsledky!$DX$3),"",Výsledky!DX25)</f>
        <v/>
      </c>
      <c r="AB13" s="96" t="str">
        <f>IF(ISBLANK(Výsledky!$EE$3),"",Výsledky!EE25)</f>
        <v/>
      </c>
      <c r="AC13" s="96" t="str">
        <f>IF(ISBLANK(Výsledky!$EL$3),"",Výsledky!EL25)</f>
        <v/>
      </c>
      <c r="AD13" s="96" t="str">
        <f>IF(ISBLANK(Výsledky!$ES$3),"",Výsledky!ES25)</f>
        <v/>
      </c>
      <c r="AE13" s="96" t="str">
        <f>IF(ISBLANK(Výsledky!$EZ$3),"",Výsledky!EZ25)</f>
        <v/>
      </c>
      <c r="AF13" s="96" t="str">
        <f>IF(ISBLANK(Výsledky!$FG$3),"",Výsledky!FG25)</f>
        <v/>
      </c>
      <c r="AG13" s="96" t="str">
        <f>IF(ISBLANK(Výsledky!$FN$3),"",Výsledky!FN25)</f>
        <v/>
      </c>
      <c r="AH13" s="96" t="str">
        <f>IF(ISBLANK(Výsledky!$FU$3),"",Výsledky!FU25)</f>
        <v/>
      </c>
      <c r="AI13" s="96" t="str">
        <f>IF(ISBLANK(Výsledky!$GB$3),"",Výsledky!GB25)</f>
        <v/>
      </c>
      <c r="AJ13" s="96" t="str">
        <f>IF(ISBLANK(Výsledky!$GI$3),"",Výsledky!GI25)</f>
        <v/>
      </c>
      <c r="AK13" s="96" t="str">
        <f>IF(ISBLANK(Výsledky!$GP$3),"",Výsledky!GP25)</f>
        <v/>
      </c>
      <c r="AL13" s="96" t="str">
        <f>IF(ISBLANK(Výsledky!$GW$3),"",Výsledky!GW25)</f>
        <v/>
      </c>
      <c r="AM13" s="96" t="str">
        <f>IF(ISBLANK(Výsledky!$HD$3),"",Výsledky!HD25)</f>
        <v/>
      </c>
      <c r="AN13" s="96" t="str">
        <f>IF(ISBLANK(Výsledky!$HK$3),"",Výsledky!HK25)</f>
        <v/>
      </c>
      <c r="AO13" s="96" t="str">
        <f>IF(ISBLANK(Výsledky!$HR$3),"",Výsledky!HR25)</f>
        <v/>
      </c>
      <c r="AP13" s="96" t="str">
        <f>IF(ISBLANK(Výsledky!$HY$3),"",Výsledky!HY25)</f>
        <v/>
      </c>
      <c r="AQ13" s="96" t="str">
        <f>IF(ISBLANK(Výsledky!$IF$3),"",Výsledky!IF25)</f>
        <v/>
      </c>
      <c r="AR13" s="96" t="str">
        <f>IF(ISBLANK(Výsledky!$IM$3),"",Výsledky!IM25)</f>
        <v/>
      </c>
      <c r="AS13" s="96" t="str">
        <f>IF(ISBLANK(Výsledky!$IT$3),"",Výsledky!IT25)</f>
        <v/>
      </c>
      <c r="AT13" s="96" t="str">
        <f>IF(ISBLANK(Výsledky!$JA$3),"",Výsledky!JA25)</f>
        <v/>
      </c>
      <c r="AU13" s="96" t="str">
        <f>IF(ISBLANK(Výsledky!$JH$3),"",Výsledky!JH25)</f>
        <v/>
      </c>
      <c r="AV13" s="96" t="str">
        <f>IF(ISBLANK(Výsledky!$JO$3),"",Výsledky!JO25)</f>
        <v/>
      </c>
      <c r="AW13" s="96" t="str">
        <f>IF(ISBLANK(Výsledky!$JV$3),"",Výsledky!JV25)</f>
        <v/>
      </c>
      <c r="AX13" s="96" t="str">
        <f>IF(ISBLANK(Výsledky!$KC$3),"",Výsledky!KC25)</f>
        <v/>
      </c>
      <c r="AY13" s="96" t="str">
        <f>IF(ISBLANK(Výsledky!$KJ$3),"",Výsledky!KJ25)</f>
        <v/>
      </c>
      <c r="AZ13" s="96" t="str">
        <f>IF(ISBLANK(Výsledky!$KQ$3),"",Výsledky!KQ25)</f>
        <v/>
      </c>
      <c r="BA13" s="96" t="str">
        <f>IF(ISBLANK(Výsledky!$KX$3),"",Výsledky!KX25)</f>
        <v/>
      </c>
      <c r="BB13" s="96" t="str">
        <f>IF(ISBLANK(Výsledky!$LE$3),"",Výsledky!LE25)</f>
        <v/>
      </c>
      <c r="BC13" s="96" t="str">
        <f>IF(ISBLANK(Výsledky!$LL$3),"",Výsledky!LL25)</f>
        <v/>
      </c>
      <c r="BD13" s="96" t="str">
        <f>IF(ISBLANK(Výsledky!$LS$3),"",Výsledky!LS25)</f>
        <v/>
      </c>
      <c r="BE13" s="96" t="str">
        <f>IF(ISBLANK(Výsledky!$LZ$3),"",Výsledky!LZ25)</f>
        <v/>
      </c>
      <c r="BF13" s="96" t="str">
        <f>IF(ISBLANK(Výsledky!$MG$3),"",Výsledky!MG25)</f>
        <v/>
      </c>
      <c r="BG13" s="96" t="str">
        <f>IF(ISBLANK(Výsledky!$MN$3),"",Výsledky!MN25)</f>
        <v/>
      </c>
      <c r="BH13" s="96" t="str">
        <f>IF(ISBLANK(Výsledky!$MU$3),"",Výsledky!MU25)</f>
        <v/>
      </c>
      <c r="BI13" s="96" t="str">
        <f>IF(ISBLANK(Výsledky!$NB$3),"",Výsledky!NB25)</f>
        <v/>
      </c>
      <c r="BJ13" s="96" t="str">
        <f>IF(ISBLANK(Výsledky!$NI$3),"",Výsledky!NI25)</f>
        <v/>
      </c>
      <c r="BK13" s="96" t="str">
        <f>IF(ISBLANK(Výsledky!$NP$3),"",Výsledky!NP25)</f>
        <v/>
      </c>
      <c r="BL13" s="96" t="str">
        <f>IF(ISBLANK(Výsledky!$NW$3),"",Výsledky!NW25)</f>
        <v/>
      </c>
      <c r="BM13" s="96" t="str">
        <f>IF(ISBLANK(Výsledky!$OD$3),"",Výsledky!OD25)</f>
        <v/>
      </c>
      <c r="BN13" s="96" t="str">
        <f>IF(ISBLANK(Výsledky!$OK$3),"",Výsledky!OK25)</f>
        <v/>
      </c>
      <c r="BO13" s="96" t="str">
        <f>IF(ISBLANK(Výsledky!$OR$3),"",Výsledky!OR25)</f>
        <v/>
      </c>
      <c r="BP13" s="96" t="str">
        <f>IF(ISBLANK(Výsledky!$OY$3),"",Výsledky!OY25)</f>
        <v/>
      </c>
      <c r="BQ13" s="96" t="str">
        <f>IF(ISBLANK(Výsledky!$PF$3),"",Výsledky!PF25)</f>
        <v/>
      </c>
      <c r="BR13" s="96" t="str">
        <f>IF(ISBLANK(Výsledky!$PM$3),"",Výsledky!PM25)</f>
        <v/>
      </c>
      <c r="BS13" s="96" t="str">
        <f>IF(ISBLANK(Výsledky!$PT$3),"",Výsledky!PT25)</f>
        <v/>
      </c>
      <c r="BT13" s="96" t="str">
        <f>IF(ISBLANK(Výsledky!$QA$3),"",Výsledky!QA25)</f>
        <v/>
      </c>
      <c r="BU13" s="100" t="str">
        <f>IF(ISBLANK(Výsledky!$QH$3),"",Výsledky!QH25)</f>
        <v/>
      </c>
      <c r="BV13" s="8"/>
      <c r="BW13" s="11"/>
      <c r="BX13" s="12" t="str">
        <f>IF(Tipy!B16="","",Tipy!B16)</f>
        <v>Dodes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 ht="15" x14ac:dyDescent="0.2">
      <c r="A14" s="1"/>
      <c r="B14" s="122" t="s">
        <v>104</v>
      </c>
      <c r="C14" s="118">
        <f>Tipy!A26</f>
        <v>27</v>
      </c>
      <c r="D14" s="113" t="str">
        <f>IF(Tipy!B26="","",Tipy!B26)</f>
        <v>jirka1618</v>
      </c>
      <c r="E14" s="114">
        <f>SUM(F14:J14)</f>
        <v>70</v>
      </c>
      <c r="F14" s="109">
        <f>IF(ISBLANK(Výsledky!$I$3),"-",SUM(K14:P14,R14,T14:U14,W14,Y14:AA14,AC14,AE14,AG14,AI14:AK14,AN14:AO14,AS14:AT14,AV14:AW14,AZ14,BB14:BC14,BE14:BF14,BH14,BJ14,BL14:BN14,BP14,BR14:BS14))</f>
        <v>20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IF(ISBLANK(Výsledky!$I$3),"",Výsledky!I32)</f>
        <v>50</v>
      </c>
      <c r="K14" s="96">
        <f>IF(ISBLANK(Výsledky!$P$3),"",Výsledky!P32)</f>
        <v>20</v>
      </c>
      <c r="L14" s="96" t="str">
        <f>IF(ISBLANK(Výsledky!$W$3),"",Výsledky!W32)</f>
        <v/>
      </c>
      <c r="M14" s="96" t="str">
        <f>IF(ISBLANK(Výsledky!$AD$3),"",Výsledky!AD32)</f>
        <v/>
      </c>
      <c r="N14" s="96" t="str">
        <f>IF(ISBLANK(Výsledky!$AK$3),"",Výsledky!AK32)</f>
        <v/>
      </c>
      <c r="O14" s="96" t="str">
        <f>IF(ISBLANK(Výsledky!$AR$3),"",Výsledky!AR32)</f>
        <v/>
      </c>
      <c r="P14" s="96" t="str">
        <f>IF(ISBLANK(Výsledky!$AY$3),"",Výsledky!AY32)</f>
        <v/>
      </c>
      <c r="Q14" s="96" t="str">
        <f>IF(ISBLANK(Výsledky!$BF$3),"",Výsledky!BF32)</f>
        <v/>
      </c>
      <c r="R14" s="96" t="str">
        <f>IF(ISBLANK(Výsledky!$BM$3),"",Výsledky!BM32)</f>
        <v/>
      </c>
      <c r="S14" s="96" t="str">
        <f>IF(ISBLANK(Výsledky!$BT$3),"",Výsledky!BT32)</f>
        <v/>
      </c>
      <c r="T14" s="96" t="str">
        <f>IF(ISBLANK(Výsledky!$CA$3),"",Výsledky!CA32)</f>
        <v/>
      </c>
      <c r="U14" s="96" t="str">
        <f>IF(ISBLANK(Výsledky!$CH$3),"",Výsledky!CH32)</f>
        <v/>
      </c>
      <c r="V14" s="96" t="str">
        <f>IF(ISBLANK(Výsledky!$CO$3),"",Výsledky!CO32)</f>
        <v/>
      </c>
      <c r="W14" s="96" t="str">
        <f>IF(ISBLANK(Výsledky!$CV$3),"",Výsledky!CV32)</f>
        <v/>
      </c>
      <c r="X14" s="96" t="str">
        <f>IF(ISBLANK(Výsledky!$DC$3),"",Výsledky!DC32)</f>
        <v/>
      </c>
      <c r="Y14" s="96" t="str">
        <f>IF(ISBLANK(Výsledky!$DJ$3),"",Výsledky!DJ32)</f>
        <v/>
      </c>
      <c r="Z14" s="96" t="str">
        <f>IF(ISBLANK(Výsledky!$DQ$3),"",Výsledky!DQ32)</f>
        <v/>
      </c>
      <c r="AA14" s="96" t="str">
        <f>IF(ISBLANK(Výsledky!$DX$3),"",Výsledky!DX32)</f>
        <v/>
      </c>
      <c r="AB14" s="96" t="str">
        <f>IF(ISBLANK(Výsledky!$EE$3),"",Výsledky!EE32)</f>
        <v/>
      </c>
      <c r="AC14" s="96" t="str">
        <f>IF(ISBLANK(Výsledky!$EL$3),"",Výsledky!EL32)</f>
        <v/>
      </c>
      <c r="AD14" s="96" t="str">
        <f>IF(ISBLANK(Výsledky!$ES$3),"",Výsledky!ES32)</f>
        <v/>
      </c>
      <c r="AE14" s="96" t="str">
        <f>IF(ISBLANK(Výsledky!$EZ$3),"",Výsledky!EZ32)</f>
        <v/>
      </c>
      <c r="AF14" s="96" t="str">
        <f>IF(ISBLANK(Výsledky!$FG$3),"",Výsledky!FG32)</f>
        <v/>
      </c>
      <c r="AG14" s="96" t="str">
        <f>IF(ISBLANK(Výsledky!$FN$3),"",Výsledky!FN32)</f>
        <v/>
      </c>
      <c r="AH14" s="96" t="str">
        <f>IF(ISBLANK(Výsledky!$FU$3),"",Výsledky!FU32)</f>
        <v/>
      </c>
      <c r="AI14" s="96" t="str">
        <f>IF(ISBLANK(Výsledky!$GB$3),"",Výsledky!GB32)</f>
        <v/>
      </c>
      <c r="AJ14" s="96" t="str">
        <f>IF(ISBLANK(Výsledky!$GI$3),"",Výsledky!GI32)</f>
        <v/>
      </c>
      <c r="AK14" s="96" t="str">
        <f>IF(ISBLANK(Výsledky!$GP$3),"",Výsledky!GP32)</f>
        <v/>
      </c>
      <c r="AL14" s="96" t="str">
        <f>IF(ISBLANK(Výsledky!$GW$3),"",Výsledky!GW32)</f>
        <v/>
      </c>
      <c r="AM14" s="96" t="str">
        <f>IF(ISBLANK(Výsledky!$HD$3),"",Výsledky!HD32)</f>
        <v/>
      </c>
      <c r="AN14" s="96" t="str">
        <f>IF(ISBLANK(Výsledky!$HK$3),"",Výsledky!HK32)</f>
        <v/>
      </c>
      <c r="AO14" s="96" t="str">
        <f>IF(ISBLANK(Výsledky!$HR$3),"",Výsledky!HR32)</f>
        <v/>
      </c>
      <c r="AP14" s="96" t="str">
        <f>IF(ISBLANK(Výsledky!$HY$3),"",Výsledky!HY32)</f>
        <v/>
      </c>
      <c r="AQ14" s="96" t="str">
        <f>IF(ISBLANK(Výsledky!$IF$3),"",Výsledky!IF32)</f>
        <v/>
      </c>
      <c r="AR14" s="96" t="str">
        <f>IF(ISBLANK(Výsledky!$IM$3),"",Výsledky!IM32)</f>
        <v/>
      </c>
      <c r="AS14" s="96" t="str">
        <f>IF(ISBLANK(Výsledky!$IT$3),"",Výsledky!IT32)</f>
        <v/>
      </c>
      <c r="AT14" s="96" t="str">
        <f>IF(ISBLANK(Výsledky!$JA$3),"",Výsledky!JA32)</f>
        <v/>
      </c>
      <c r="AU14" s="96" t="str">
        <f>IF(ISBLANK(Výsledky!$JH$3),"",Výsledky!JH32)</f>
        <v/>
      </c>
      <c r="AV14" s="96" t="str">
        <f>IF(ISBLANK(Výsledky!$JO$3),"",Výsledky!JO32)</f>
        <v/>
      </c>
      <c r="AW14" s="96" t="str">
        <f>IF(ISBLANK(Výsledky!$JV$3),"",Výsledky!JV32)</f>
        <v/>
      </c>
      <c r="AX14" s="96" t="str">
        <f>IF(ISBLANK(Výsledky!$KC$3),"",Výsledky!KC32)</f>
        <v/>
      </c>
      <c r="AY14" s="96" t="str">
        <f>IF(ISBLANK(Výsledky!$KJ$3),"",Výsledky!KJ32)</f>
        <v/>
      </c>
      <c r="AZ14" s="96" t="str">
        <f>IF(ISBLANK(Výsledky!$KQ$3),"",Výsledky!KQ32)</f>
        <v/>
      </c>
      <c r="BA14" s="96" t="str">
        <f>IF(ISBLANK(Výsledky!$KX$3),"",Výsledky!KX32)</f>
        <v/>
      </c>
      <c r="BB14" s="96" t="str">
        <f>IF(ISBLANK(Výsledky!$LE$3),"",Výsledky!LE32)</f>
        <v/>
      </c>
      <c r="BC14" s="96" t="str">
        <f>IF(ISBLANK(Výsledky!$LL$3),"",Výsledky!LL32)</f>
        <v/>
      </c>
      <c r="BD14" s="96" t="str">
        <f>IF(ISBLANK(Výsledky!$LS$3),"",Výsledky!LS32)</f>
        <v/>
      </c>
      <c r="BE14" s="96" t="str">
        <f>IF(ISBLANK(Výsledky!$LZ$3),"",Výsledky!LZ32)</f>
        <v/>
      </c>
      <c r="BF14" s="96" t="str">
        <f>IF(ISBLANK(Výsledky!$MG$3),"",Výsledky!MG32)</f>
        <v/>
      </c>
      <c r="BG14" s="96" t="str">
        <f>IF(ISBLANK(Výsledky!$MN$3),"",Výsledky!MN32)</f>
        <v/>
      </c>
      <c r="BH14" s="96" t="str">
        <f>IF(ISBLANK(Výsledky!$MU$3),"",Výsledky!MU32)</f>
        <v/>
      </c>
      <c r="BI14" s="96" t="str">
        <f>IF(ISBLANK(Výsledky!$NB$3),"",Výsledky!NB32)</f>
        <v/>
      </c>
      <c r="BJ14" s="96" t="str">
        <f>IF(ISBLANK(Výsledky!$NI$3),"",Výsledky!NI32)</f>
        <v/>
      </c>
      <c r="BK14" s="96" t="str">
        <f>IF(ISBLANK(Výsledky!$NP$3),"",Výsledky!NP32)</f>
        <v/>
      </c>
      <c r="BL14" s="96" t="str">
        <f>IF(ISBLANK(Výsledky!$NW$3),"",Výsledky!NW32)</f>
        <v/>
      </c>
      <c r="BM14" s="96" t="str">
        <f>IF(ISBLANK(Výsledky!$OD$3),"",Výsledky!OD32)</f>
        <v/>
      </c>
      <c r="BN14" s="96" t="str">
        <f>IF(ISBLANK(Výsledky!$OK$3),"",Výsledky!OK32)</f>
        <v/>
      </c>
      <c r="BO14" s="96" t="str">
        <f>IF(ISBLANK(Výsledky!$OR$3),"",Výsledky!OR32)</f>
        <v/>
      </c>
      <c r="BP14" s="96" t="str">
        <f>IF(ISBLANK(Výsledky!$OY$3),"",Výsledky!OY32)</f>
        <v/>
      </c>
      <c r="BQ14" s="96" t="str">
        <f>IF(ISBLANK(Výsledky!$PF$3),"",Výsledky!PF32)</f>
        <v/>
      </c>
      <c r="BR14" s="96" t="str">
        <f>IF(ISBLANK(Výsledky!$PM$3),"",Výsledky!PM32)</f>
        <v/>
      </c>
      <c r="BS14" s="96" t="str">
        <f>IF(ISBLANK(Výsledky!$PT$3),"",Výsledky!PT32)</f>
        <v/>
      </c>
      <c r="BT14" s="96" t="str">
        <f>IF(ISBLANK(Výsledky!$QA$3),"",Výsledky!QA32)</f>
        <v/>
      </c>
      <c r="BU14" s="100" t="str">
        <f>IF(ISBLANK(Výsledky!$QH$3),"",Výsledky!QH32)</f>
        <v/>
      </c>
      <c r="BV14" s="8"/>
      <c r="BW14" s="11"/>
      <c r="BX14" s="12" t="str">
        <f>IF(Tipy!B17="","",Tipy!B17)</f>
        <v>Eddy Hunter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 ht="15" x14ac:dyDescent="0.2">
      <c r="A15" s="1"/>
      <c r="B15" s="122" t="s">
        <v>105</v>
      </c>
      <c r="C15" s="118">
        <f>Tipy!A37</f>
        <v>22</v>
      </c>
      <c r="D15" s="113" t="str">
        <f>IF(Tipy!B37="","",Tipy!B37)</f>
        <v>Lukyo</v>
      </c>
      <c r="E15" s="114">
        <f>SUM(F15:J15)</f>
        <v>70</v>
      </c>
      <c r="F15" s="109">
        <f>IF(ISBLANK(Výsledky!$I$3),"-",SUM(K15:P15,R15,T15:U15,W15,Y15:AA15,AC15,AE15,AG15,AI15:AK15,AN15:AO15,AS15:AT15,AV15:AW15,AZ15,BB15:BC15,BE15:BF15,BH15,BJ15,BL15:BN15,BP15,BR15:BS15))</f>
        <v>20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IF(ISBLANK(Výsledky!$I$3),"",Výsledky!I43)</f>
        <v>50</v>
      </c>
      <c r="K15" s="96">
        <f>IF(ISBLANK(Výsledky!$P$3),"",Výsledky!P43)</f>
        <v>20</v>
      </c>
      <c r="L15" s="96" t="str">
        <f>IF(ISBLANK(Výsledky!$W$3),"",Výsledky!W43)</f>
        <v/>
      </c>
      <c r="M15" s="96" t="str">
        <f>IF(ISBLANK(Výsledky!$AD$3),"",Výsledky!AD43)</f>
        <v/>
      </c>
      <c r="N15" s="96" t="str">
        <f>IF(ISBLANK(Výsledky!$AK$3),"",Výsledky!AK43)</f>
        <v/>
      </c>
      <c r="O15" s="96" t="str">
        <f>IF(ISBLANK(Výsledky!$AR$3),"",Výsledky!AR43)</f>
        <v/>
      </c>
      <c r="P15" s="96" t="str">
        <f>IF(ISBLANK(Výsledky!$AY$3),"",Výsledky!AY43)</f>
        <v/>
      </c>
      <c r="Q15" s="96" t="str">
        <f>IF(ISBLANK(Výsledky!$BF$3),"",Výsledky!BF43)</f>
        <v/>
      </c>
      <c r="R15" s="96" t="str">
        <f>IF(ISBLANK(Výsledky!$BM$3),"",Výsledky!BM43)</f>
        <v/>
      </c>
      <c r="S15" s="96" t="str">
        <f>IF(ISBLANK(Výsledky!$BT$3),"",Výsledky!BT43)</f>
        <v/>
      </c>
      <c r="T15" s="96" t="str">
        <f>IF(ISBLANK(Výsledky!$CA$3),"",Výsledky!CA43)</f>
        <v/>
      </c>
      <c r="U15" s="96" t="str">
        <f>IF(ISBLANK(Výsledky!$CH$3),"",Výsledky!CH43)</f>
        <v/>
      </c>
      <c r="V15" s="96" t="str">
        <f>IF(ISBLANK(Výsledky!$CO$3),"",Výsledky!CO43)</f>
        <v/>
      </c>
      <c r="W15" s="96" t="str">
        <f>IF(ISBLANK(Výsledky!$CV$3),"",Výsledky!CV43)</f>
        <v/>
      </c>
      <c r="X15" s="96" t="str">
        <f>IF(ISBLANK(Výsledky!$DC$3),"",Výsledky!DC43)</f>
        <v/>
      </c>
      <c r="Y15" s="96" t="str">
        <f>IF(ISBLANK(Výsledky!$DJ$3),"",Výsledky!DJ43)</f>
        <v/>
      </c>
      <c r="Z15" s="96" t="str">
        <f>IF(ISBLANK(Výsledky!$DQ$3),"",Výsledky!DQ43)</f>
        <v/>
      </c>
      <c r="AA15" s="96" t="str">
        <f>IF(ISBLANK(Výsledky!$DX$3),"",Výsledky!DX43)</f>
        <v/>
      </c>
      <c r="AB15" s="96" t="str">
        <f>IF(ISBLANK(Výsledky!$EE$3),"",Výsledky!EE43)</f>
        <v/>
      </c>
      <c r="AC15" s="96" t="str">
        <f>IF(ISBLANK(Výsledky!$EL$3),"",Výsledky!EL43)</f>
        <v/>
      </c>
      <c r="AD15" s="96" t="str">
        <f>IF(ISBLANK(Výsledky!$ES$3),"",Výsledky!ES43)</f>
        <v/>
      </c>
      <c r="AE15" s="96" t="str">
        <f>IF(ISBLANK(Výsledky!$EZ$3),"",Výsledky!EZ43)</f>
        <v/>
      </c>
      <c r="AF15" s="96" t="str">
        <f>IF(ISBLANK(Výsledky!$FG$3),"",Výsledky!FG43)</f>
        <v/>
      </c>
      <c r="AG15" s="96" t="str">
        <f>IF(ISBLANK(Výsledky!$FN$3),"",Výsledky!FN43)</f>
        <v/>
      </c>
      <c r="AH15" s="96" t="str">
        <f>IF(ISBLANK(Výsledky!$FU$3),"",Výsledky!FU43)</f>
        <v/>
      </c>
      <c r="AI15" s="96" t="str">
        <f>IF(ISBLANK(Výsledky!$GB$3),"",Výsledky!GB43)</f>
        <v/>
      </c>
      <c r="AJ15" s="96" t="str">
        <f>IF(ISBLANK(Výsledky!$GI$3),"",Výsledky!GI43)</f>
        <v/>
      </c>
      <c r="AK15" s="96" t="str">
        <f>IF(ISBLANK(Výsledky!$GP$3),"",Výsledky!GP43)</f>
        <v/>
      </c>
      <c r="AL15" s="96" t="str">
        <f>IF(ISBLANK(Výsledky!$GW$3),"",Výsledky!GW43)</f>
        <v/>
      </c>
      <c r="AM15" s="96" t="str">
        <f>IF(ISBLANK(Výsledky!$HD$3),"",Výsledky!HD43)</f>
        <v/>
      </c>
      <c r="AN15" s="96" t="str">
        <f>IF(ISBLANK(Výsledky!$HK$3),"",Výsledky!HK43)</f>
        <v/>
      </c>
      <c r="AO15" s="96" t="str">
        <f>IF(ISBLANK(Výsledky!$HR$3),"",Výsledky!HR43)</f>
        <v/>
      </c>
      <c r="AP15" s="96" t="str">
        <f>IF(ISBLANK(Výsledky!$HY$3),"",Výsledky!HY43)</f>
        <v/>
      </c>
      <c r="AQ15" s="96" t="str">
        <f>IF(ISBLANK(Výsledky!$IF$3),"",Výsledky!IF43)</f>
        <v/>
      </c>
      <c r="AR15" s="96" t="str">
        <f>IF(ISBLANK(Výsledky!$IM$3),"",Výsledky!IM43)</f>
        <v/>
      </c>
      <c r="AS15" s="96" t="str">
        <f>IF(ISBLANK(Výsledky!$IT$3),"",Výsledky!IT43)</f>
        <v/>
      </c>
      <c r="AT15" s="96" t="str">
        <f>IF(ISBLANK(Výsledky!$JA$3),"",Výsledky!JA43)</f>
        <v/>
      </c>
      <c r="AU15" s="96" t="str">
        <f>IF(ISBLANK(Výsledky!$JH$3),"",Výsledky!JH43)</f>
        <v/>
      </c>
      <c r="AV15" s="96" t="str">
        <f>IF(ISBLANK(Výsledky!$JO$3),"",Výsledky!JO43)</f>
        <v/>
      </c>
      <c r="AW15" s="96" t="str">
        <f>IF(ISBLANK(Výsledky!$JV$3),"",Výsledky!JV43)</f>
        <v/>
      </c>
      <c r="AX15" s="96" t="str">
        <f>IF(ISBLANK(Výsledky!$KC$3),"",Výsledky!KC43)</f>
        <v/>
      </c>
      <c r="AY15" s="96" t="str">
        <f>IF(ISBLANK(Výsledky!$KJ$3),"",Výsledky!KJ43)</f>
        <v/>
      </c>
      <c r="AZ15" s="96" t="str">
        <f>IF(ISBLANK(Výsledky!$KQ$3),"",Výsledky!KQ43)</f>
        <v/>
      </c>
      <c r="BA15" s="96" t="str">
        <f>IF(ISBLANK(Výsledky!$KX$3),"",Výsledky!KX43)</f>
        <v/>
      </c>
      <c r="BB15" s="96" t="str">
        <f>IF(ISBLANK(Výsledky!$LE$3),"",Výsledky!LE43)</f>
        <v/>
      </c>
      <c r="BC15" s="96" t="str">
        <f>IF(ISBLANK(Výsledky!$LL$3),"",Výsledky!LL43)</f>
        <v/>
      </c>
      <c r="BD15" s="96" t="str">
        <f>IF(ISBLANK(Výsledky!$LS$3),"",Výsledky!LS43)</f>
        <v/>
      </c>
      <c r="BE15" s="96" t="str">
        <f>IF(ISBLANK(Výsledky!$LZ$3),"",Výsledky!LZ43)</f>
        <v/>
      </c>
      <c r="BF15" s="96" t="str">
        <f>IF(ISBLANK(Výsledky!$MG$3),"",Výsledky!MG43)</f>
        <v/>
      </c>
      <c r="BG15" s="96" t="str">
        <f>IF(ISBLANK(Výsledky!$MN$3),"",Výsledky!MN43)</f>
        <v/>
      </c>
      <c r="BH15" s="96" t="str">
        <f>IF(ISBLANK(Výsledky!$MU$3),"",Výsledky!MU43)</f>
        <v/>
      </c>
      <c r="BI15" s="96" t="str">
        <f>IF(ISBLANK(Výsledky!$NB$3),"",Výsledky!NB43)</f>
        <v/>
      </c>
      <c r="BJ15" s="96" t="str">
        <f>IF(ISBLANK(Výsledky!$NI$3),"",Výsledky!NI43)</f>
        <v/>
      </c>
      <c r="BK15" s="96" t="str">
        <f>IF(ISBLANK(Výsledky!$NP$3),"",Výsledky!NP43)</f>
        <v/>
      </c>
      <c r="BL15" s="96" t="str">
        <f>IF(ISBLANK(Výsledky!$NW$3),"",Výsledky!NW43)</f>
        <v/>
      </c>
      <c r="BM15" s="96" t="str">
        <f>IF(ISBLANK(Výsledky!$OD$3),"",Výsledky!OD43)</f>
        <v/>
      </c>
      <c r="BN15" s="96" t="str">
        <f>IF(ISBLANK(Výsledky!$OK$3),"",Výsledky!OK43)</f>
        <v/>
      </c>
      <c r="BO15" s="96" t="str">
        <f>IF(ISBLANK(Výsledky!$OR$3),"",Výsledky!OR43)</f>
        <v/>
      </c>
      <c r="BP15" s="96" t="str">
        <f>IF(ISBLANK(Výsledky!$OY$3),"",Výsledky!OY43)</f>
        <v/>
      </c>
      <c r="BQ15" s="96" t="str">
        <f>IF(ISBLANK(Výsledky!$PF$3),"",Výsledky!PF43)</f>
        <v/>
      </c>
      <c r="BR15" s="96" t="str">
        <f>IF(ISBLANK(Výsledky!$PM$3),"",Výsledky!PM43)</f>
        <v/>
      </c>
      <c r="BS15" s="96" t="str">
        <f>IF(ISBLANK(Výsledky!$PT$3),"",Výsledky!PT43)</f>
        <v/>
      </c>
      <c r="BT15" s="96" t="str">
        <f>IF(ISBLANK(Výsledky!$QA$3),"",Výsledky!QA43)</f>
        <v/>
      </c>
      <c r="BU15" s="100" t="str">
        <f>IF(ISBLANK(Výsledky!$QH$3),"",Výsledky!QH43)</f>
        <v/>
      </c>
      <c r="BV15" s="8"/>
      <c r="BW15" s="11"/>
      <c r="BX15" s="12" t="str">
        <f>IF(Tipy!B18="","",Tipy!B18)</f>
        <v>fedd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 ht="15" x14ac:dyDescent="0.2">
      <c r="A16" s="1"/>
      <c r="B16" s="122" t="s">
        <v>106</v>
      </c>
      <c r="C16" s="118">
        <f>Tipy!A56</f>
        <v>6</v>
      </c>
      <c r="D16" s="113" t="str">
        <f>IF(Tipy!B56="","",Tipy!B56)</f>
        <v>Peter Čička</v>
      </c>
      <c r="E16" s="114">
        <f>SUM(F16:J16)</f>
        <v>70</v>
      </c>
      <c r="F16" s="109">
        <f>IF(ISBLANK(Výsledky!$I$3),"-",SUM(K16:P16,R16,T16:U16,W16,Y16:AA16,AC16,AE16,AG16,AI16:AK16,AN16:AO16,AS16:AT16,AV16:AW16,AZ16,BB16:BC16,BE16:BF16,BH16,BJ16,BL16:BN16,BP16,BR16:BS16))</f>
        <v>20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IF(ISBLANK(Výsledky!$I$3),"",Výsledky!I62)</f>
        <v>50</v>
      </c>
      <c r="K16" s="96">
        <f>IF(ISBLANK(Výsledky!$P$3),"",Výsledky!P62)</f>
        <v>20</v>
      </c>
      <c r="L16" s="96" t="str">
        <f>IF(ISBLANK(Výsledky!$W$3),"",Výsledky!W62)</f>
        <v/>
      </c>
      <c r="M16" s="96" t="str">
        <f>IF(ISBLANK(Výsledky!$AD$3),"",Výsledky!AD62)</f>
        <v/>
      </c>
      <c r="N16" s="96" t="str">
        <f>IF(ISBLANK(Výsledky!$AK$3),"",Výsledky!AK62)</f>
        <v/>
      </c>
      <c r="O16" s="96" t="str">
        <f>IF(ISBLANK(Výsledky!$AR$3),"",Výsledky!AR62)</f>
        <v/>
      </c>
      <c r="P16" s="96" t="str">
        <f>IF(ISBLANK(Výsledky!$AY$3),"",Výsledky!AY62)</f>
        <v/>
      </c>
      <c r="Q16" s="96" t="str">
        <f>IF(ISBLANK(Výsledky!$BF$3),"",Výsledky!BF62)</f>
        <v/>
      </c>
      <c r="R16" s="96" t="str">
        <f>IF(ISBLANK(Výsledky!$BM$3),"",Výsledky!BM62)</f>
        <v/>
      </c>
      <c r="S16" s="96" t="str">
        <f>IF(ISBLANK(Výsledky!$BT$3),"",Výsledky!BT62)</f>
        <v/>
      </c>
      <c r="T16" s="96" t="str">
        <f>IF(ISBLANK(Výsledky!$CA$3),"",Výsledky!CA62)</f>
        <v/>
      </c>
      <c r="U16" s="96" t="str">
        <f>IF(ISBLANK(Výsledky!$CH$3),"",Výsledky!CH62)</f>
        <v/>
      </c>
      <c r="V16" s="96" t="str">
        <f>IF(ISBLANK(Výsledky!$CO$3),"",Výsledky!CO62)</f>
        <v/>
      </c>
      <c r="W16" s="96" t="str">
        <f>IF(ISBLANK(Výsledky!$CV$3),"",Výsledky!CV62)</f>
        <v/>
      </c>
      <c r="X16" s="96" t="str">
        <f>IF(ISBLANK(Výsledky!$DC$3),"",Výsledky!DC62)</f>
        <v/>
      </c>
      <c r="Y16" s="96" t="str">
        <f>IF(ISBLANK(Výsledky!$DJ$3),"",Výsledky!DJ62)</f>
        <v/>
      </c>
      <c r="Z16" s="96" t="str">
        <f>IF(ISBLANK(Výsledky!$DQ$3),"",Výsledky!DQ62)</f>
        <v/>
      </c>
      <c r="AA16" s="96" t="str">
        <f>IF(ISBLANK(Výsledky!$DX$3),"",Výsledky!DX62)</f>
        <v/>
      </c>
      <c r="AB16" s="96" t="str">
        <f>IF(ISBLANK(Výsledky!$EE$3),"",Výsledky!EE62)</f>
        <v/>
      </c>
      <c r="AC16" s="96" t="str">
        <f>IF(ISBLANK(Výsledky!$EL$3),"",Výsledky!EL62)</f>
        <v/>
      </c>
      <c r="AD16" s="96" t="str">
        <f>IF(ISBLANK(Výsledky!$ES$3),"",Výsledky!ES62)</f>
        <v/>
      </c>
      <c r="AE16" s="96" t="str">
        <f>IF(ISBLANK(Výsledky!$EZ$3),"",Výsledky!EZ62)</f>
        <v/>
      </c>
      <c r="AF16" s="96" t="str">
        <f>IF(ISBLANK(Výsledky!$FG$3),"",Výsledky!FG62)</f>
        <v/>
      </c>
      <c r="AG16" s="96" t="str">
        <f>IF(ISBLANK(Výsledky!$FN$3),"",Výsledky!FN62)</f>
        <v/>
      </c>
      <c r="AH16" s="96" t="str">
        <f>IF(ISBLANK(Výsledky!$FU$3),"",Výsledky!FU62)</f>
        <v/>
      </c>
      <c r="AI16" s="96" t="str">
        <f>IF(ISBLANK(Výsledky!$GB$3),"",Výsledky!GB62)</f>
        <v/>
      </c>
      <c r="AJ16" s="96" t="str">
        <f>IF(ISBLANK(Výsledky!$GI$3),"",Výsledky!GI62)</f>
        <v/>
      </c>
      <c r="AK16" s="96" t="str">
        <f>IF(ISBLANK(Výsledky!$GP$3),"",Výsledky!GP62)</f>
        <v/>
      </c>
      <c r="AL16" s="96" t="str">
        <f>IF(ISBLANK(Výsledky!$GW$3),"",Výsledky!GW62)</f>
        <v/>
      </c>
      <c r="AM16" s="96" t="str">
        <f>IF(ISBLANK(Výsledky!$HD$3),"",Výsledky!HD62)</f>
        <v/>
      </c>
      <c r="AN16" s="96" t="str">
        <f>IF(ISBLANK(Výsledky!$HK$3),"",Výsledky!HK62)</f>
        <v/>
      </c>
      <c r="AO16" s="96" t="str">
        <f>IF(ISBLANK(Výsledky!$HR$3),"",Výsledky!HR62)</f>
        <v/>
      </c>
      <c r="AP16" s="96" t="str">
        <f>IF(ISBLANK(Výsledky!$HY$3),"",Výsledky!HY62)</f>
        <v/>
      </c>
      <c r="AQ16" s="96" t="str">
        <f>IF(ISBLANK(Výsledky!$IF$3),"",Výsledky!IF62)</f>
        <v/>
      </c>
      <c r="AR16" s="96" t="str">
        <f>IF(ISBLANK(Výsledky!$IM$3),"",Výsledky!IM62)</f>
        <v/>
      </c>
      <c r="AS16" s="96" t="str">
        <f>IF(ISBLANK(Výsledky!$IT$3),"",Výsledky!IT62)</f>
        <v/>
      </c>
      <c r="AT16" s="96" t="str">
        <f>IF(ISBLANK(Výsledky!$JA$3),"",Výsledky!JA62)</f>
        <v/>
      </c>
      <c r="AU16" s="96" t="str">
        <f>IF(ISBLANK(Výsledky!$JH$3),"",Výsledky!JH62)</f>
        <v/>
      </c>
      <c r="AV16" s="96" t="str">
        <f>IF(ISBLANK(Výsledky!$JO$3),"",Výsledky!JO62)</f>
        <v/>
      </c>
      <c r="AW16" s="96" t="str">
        <f>IF(ISBLANK(Výsledky!$JV$3),"",Výsledky!JV62)</f>
        <v/>
      </c>
      <c r="AX16" s="96" t="str">
        <f>IF(ISBLANK(Výsledky!$KC$3),"",Výsledky!KC62)</f>
        <v/>
      </c>
      <c r="AY16" s="96" t="str">
        <f>IF(ISBLANK(Výsledky!$KJ$3),"",Výsledky!KJ62)</f>
        <v/>
      </c>
      <c r="AZ16" s="96" t="str">
        <f>IF(ISBLANK(Výsledky!$KQ$3),"",Výsledky!KQ62)</f>
        <v/>
      </c>
      <c r="BA16" s="96" t="str">
        <f>IF(ISBLANK(Výsledky!$KX$3),"",Výsledky!KX62)</f>
        <v/>
      </c>
      <c r="BB16" s="96" t="str">
        <f>IF(ISBLANK(Výsledky!$LE$3),"",Výsledky!LE62)</f>
        <v/>
      </c>
      <c r="BC16" s="96" t="str">
        <f>IF(ISBLANK(Výsledky!$LL$3),"",Výsledky!LL62)</f>
        <v/>
      </c>
      <c r="BD16" s="96" t="str">
        <f>IF(ISBLANK(Výsledky!$LS$3),"",Výsledky!LS62)</f>
        <v/>
      </c>
      <c r="BE16" s="96" t="str">
        <f>IF(ISBLANK(Výsledky!$LZ$3),"",Výsledky!LZ62)</f>
        <v/>
      </c>
      <c r="BF16" s="96" t="str">
        <f>IF(ISBLANK(Výsledky!$MG$3),"",Výsledky!MG62)</f>
        <v/>
      </c>
      <c r="BG16" s="96" t="str">
        <f>IF(ISBLANK(Výsledky!$MN$3),"",Výsledky!MN62)</f>
        <v/>
      </c>
      <c r="BH16" s="96" t="str">
        <f>IF(ISBLANK(Výsledky!$MU$3),"",Výsledky!MU62)</f>
        <v/>
      </c>
      <c r="BI16" s="96" t="str">
        <f>IF(ISBLANK(Výsledky!$NB$3),"",Výsledky!NB62)</f>
        <v/>
      </c>
      <c r="BJ16" s="96" t="str">
        <f>IF(ISBLANK(Výsledky!$NI$3),"",Výsledky!NI62)</f>
        <v/>
      </c>
      <c r="BK16" s="96" t="str">
        <f>IF(ISBLANK(Výsledky!$NP$3),"",Výsledky!NP62)</f>
        <v/>
      </c>
      <c r="BL16" s="96" t="str">
        <f>IF(ISBLANK(Výsledky!$NW$3),"",Výsledky!NW62)</f>
        <v/>
      </c>
      <c r="BM16" s="96" t="str">
        <f>IF(ISBLANK(Výsledky!$OD$3),"",Výsledky!OD62)</f>
        <v/>
      </c>
      <c r="BN16" s="96" t="str">
        <f>IF(ISBLANK(Výsledky!$OK$3),"",Výsledky!OK62)</f>
        <v/>
      </c>
      <c r="BO16" s="96" t="str">
        <f>IF(ISBLANK(Výsledky!$OR$3),"",Výsledky!OR62)</f>
        <v/>
      </c>
      <c r="BP16" s="96" t="str">
        <f>IF(ISBLANK(Výsledky!$OY$3),"",Výsledky!OY62)</f>
        <v/>
      </c>
      <c r="BQ16" s="96" t="str">
        <f>IF(ISBLANK(Výsledky!$PF$3),"",Výsledky!PF62)</f>
        <v/>
      </c>
      <c r="BR16" s="96" t="str">
        <f>IF(ISBLANK(Výsledky!$PM$3),"",Výsledky!PM62)</f>
        <v/>
      </c>
      <c r="BS16" s="96" t="str">
        <f>IF(ISBLANK(Výsledky!$PT$3),"",Výsledky!PT62)</f>
        <v/>
      </c>
      <c r="BT16" s="96" t="str">
        <f>IF(ISBLANK(Výsledky!$QA$3),"",Výsledky!QA62)</f>
        <v/>
      </c>
      <c r="BU16" s="100" t="str">
        <f>IF(ISBLANK(Výsledky!$QH$3),"",Výsledky!QH62)</f>
        <v/>
      </c>
      <c r="BV16" s="8"/>
      <c r="BW16" s="11"/>
      <c r="BX16" s="12" t="str">
        <f>IF(Tipy!B19="","",Tipy!B19)</f>
        <v>Feri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 ht="15" x14ac:dyDescent="0.2">
      <c r="A17" s="1"/>
      <c r="B17" s="122" t="s">
        <v>107</v>
      </c>
      <c r="C17" s="118">
        <f>Tipy!A59</f>
        <v>58</v>
      </c>
      <c r="D17" s="113" t="str">
        <f>IF(Tipy!B59="","",Tipy!B59)</f>
        <v>Rajjum</v>
      </c>
      <c r="E17" s="114">
        <f>SUM(F17:J17)</f>
        <v>70</v>
      </c>
      <c r="F17" s="109">
        <f>IF(ISBLANK(Výsledky!$I$3),"-",SUM(K17:P17,R17,T17:U17,W17,Y17:AA17,AC17,AE17,AG17,AI17:AK17,AN17:AO17,AS17:AT17,AV17:AW17,AZ17,BB17:BC17,BE17:BF17,BH17,BJ17,BL17:BN17,BP17,BR17:BS17))</f>
        <v>20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IF(ISBLANK(Výsledky!$I$3),"",Výsledky!I65)</f>
        <v>50</v>
      </c>
      <c r="K17" s="96">
        <f>IF(ISBLANK(Výsledky!$P$3),"",Výsledky!P65)</f>
        <v>20</v>
      </c>
      <c r="L17" s="96" t="str">
        <f>IF(ISBLANK(Výsledky!$W$3),"",Výsledky!W65)</f>
        <v/>
      </c>
      <c r="M17" s="96" t="str">
        <f>IF(ISBLANK(Výsledky!$AD$3),"",Výsledky!AD65)</f>
        <v/>
      </c>
      <c r="N17" s="96" t="str">
        <f>IF(ISBLANK(Výsledky!$AK$3),"",Výsledky!AK65)</f>
        <v/>
      </c>
      <c r="O17" s="96" t="str">
        <f>IF(ISBLANK(Výsledky!$AR$3),"",Výsledky!AR65)</f>
        <v/>
      </c>
      <c r="P17" s="96" t="str">
        <f>IF(ISBLANK(Výsledky!$AY$3),"",Výsledky!AY65)</f>
        <v/>
      </c>
      <c r="Q17" s="96" t="str">
        <f>IF(ISBLANK(Výsledky!$BF$3),"",Výsledky!BF65)</f>
        <v/>
      </c>
      <c r="R17" s="96" t="str">
        <f>IF(ISBLANK(Výsledky!$BM$3),"",Výsledky!BM65)</f>
        <v/>
      </c>
      <c r="S17" s="96" t="str">
        <f>IF(ISBLANK(Výsledky!$BT$3),"",Výsledky!BT65)</f>
        <v/>
      </c>
      <c r="T17" s="96" t="str">
        <f>IF(ISBLANK(Výsledky!$CA$3),"",Výsledky!CA65)</f>
        <v/>
      </c>
      <c r="U17" s="96" t="str">
        <f>IF(ISBLANK(Výsledky!$CH$3),"",Výsledky!CH65)</f>
        <v/>
      </c>
      <c r="V17" s="96" t="str">
        <f>IF(ISBLANK(Výsledky!$CO$3),"",Výsledky!CO65)</f>
        <v/>
      </c>
      <c r="W17" s="96" t="str">
        <f>IF(ISBLANK(Výsledky!$CV$3),"",Výsledky!CV65)</f>
        <v/>
      </c>
      <c r="X17" s="96" t="str">
        <f>IF(ISBLANK(Výsledky!$DC$3),"",Výsledky!DC65)</f>
        <v/>
      </c>
      <c r="Y17" s="96" t="str">
        <f>IF(ISBLANK(Výsledky!$DJ$3),"",Výsledky!DJ65)</f>
        <v/>
      </c>
      <c r="Z17" s="96" t="str">
        <f>IF(ISBLANK(Výsledky!$DQ$3),"",Výsledky!DQ65)</f>
        <v/>
      </c>
      <c r="AA17" s="96" t="str">
        <f>IF(ISBLANK(Výsledky!$DX$3),"",Výsledky!DX65)</f>
        <v/>
      </c>
      <c r="AB17" s="96" t="str">
        <f>IF(ISBLANK(Výsledky!$EE$3),"",Výsledky!EE65)</f>
        <v/>
      </c>
      <c r="AC17" s="96" t="str">
        <f>IF(ISBLANK(Výsledky!$EL$3),"",Výsledky!EL65)</f>
        <v/>
      </c>
      <c r="AD17" s="96" t="str">
        <f>IF(ISBLANK(Výsledky!$ES$3),"",Výsledky!ES65)</f>
        <v/>
      </c>
      <c r="AE17" s="96" t="str">
        <f>IF(ISBLANK(Výsledky!$EZ$3),"",Výsledky!EZ65)</f>
        <v/>
      </c>
      <c r="AF17" s="96" t="str">
        <f>IF(ISBLANK(Výsledky!$FG$3),"",Výsledky!FG65)</f>
        <v/>
      </c>
      <c r="AG17" s="96" t="str">
        <f>IF(ISBLANK(Výsledky!$FN$3),"",Výsledky!FN65)</f>
        <v/>
      </c>
      <c r="AH17" s="96" t="str">
        <f>IF(ISBLANK(Výsledky!$FU$3),"",Výsledky!FU65)</f>
        <v/>
      </c>
      <c r="AI17" s="96" t="str">
        <f>IF(ISBLANK(Výsledky!$GB$3),"",Výsledky!GB65)</f>
        <v/>
      </c>
      <c r="AJ17" s="96" t="str">
        <f>IF(ISBLANK(Výsledky!$GI$3),"",Výsledky!GI65)</f>
        <v/>
      </c>
      <c r="AK17" s="96" t="str">
        <f>IF(ISBLANK(Výsledky!$GP$3),"",Výsledky!GP65)</f>
        <v/>
      </c>
      <c r="AL17" s="96" t="str">
        <f>IF(ISBLANK(Výsledky!$GW$3),"",Výsledky!GW65)</f>
        <v/>
      </c>
      <c r="AM17" s="96" t="str">
        <f>IF(ISBLANK(Výsledky!$HD$3),"",Výsledky!HD65)</f>
        <v/>
      </c>
      <c r="AN17" s="96" t="str">
        <f>IF(ISBLANK(Výsledky!$HK$3),"",Výsledky!HK65)</f>
        <v/>
      </c>
      <c r="AO17" s="96" t="str">
        <f>IF(ISBLANK(Výsledky!$HR$3),"",Výsledky!HR65)</f>
        <v/>
      </c>
      <c r="AP17" s="96" t="str">
        <f>IF(ISBLANK(Výsledky!$HY$3),"",Výsledky!HY65)</f>
        <v/>
      </c>
      <c r="AQ17" s="96" t="str">
        <f>IF(ISBLANK(Výsledky!$IF$3),"",Výsledky!IF65)</f>
        <v/>
      </c>
      <c r="AR17" s="96" t="str">
        <f>IF(ISBLANK(Výsledky!$IM$3),"",Výsledky!IM65)</f>
        <v/>
      </c>
      <c r="AS17" s="96" t="str">
        <f>IF(ISBLANK(Výsledky!$IT$3),"",Výsledky!IT65)</f>
        <v/>
      </c>
      <c r="AT17" s="96" t="str">
        <f>IF(ISBLANK(Výsledky!$JA$3),"",Výsledky!JA65)</f>
        <v/>
      </c>
      <c r="AU17" s="96" t="str">
        <f>IF(ISBLANK(Výsledky!$JH$3),"",Výsledky!JH65)</f>
        <v/>
      </c>
      <c r="AV17" s="96" t="str">
        <f>IF(ISBLANK(Výsledky!$JO$3),"",Výsledky!JO65)</f>
        <v/>
      </c>
      <c r="AW17" s="96" t="str">
        <f>IF(ISBLANK(Výsledky!$JV$3),"",Výsledky!JV65)</f>
        <v/>
      </c>
      <c r="AX17" s="96" t="str">
        <f>IF(ISBLANK(Výsledky!$KC$3),"",Výsledky!KC65)</f>
        <v/>
      </c>
      <c r="AY17" s="96" t="str">
        <f>IF(ISBLANK(Výsledky!$KJ$3),"",Výsledky!KJ65)</f>
        <v/>
      </c>
      <c r="AZ17" s="96" t="str">
        <f>IF(ISBLANK(Výsledky!$KQ$3),"",Výsledky!KQ65)</f>
        <v/>
      </c>
      <c r="BA17" s="96" t="str">
        <f>IF(ISBLANK(Výsledky!$KX$3),"",Výsledky!KX65)</f>
        <v/>
      </c>
      <c r="BB17" s="96" t="str">
        <f>IF(ISBLANK(Výsledky!$LE$3),"",Výsledky!LE65)</f>
        <v/>
      </c>
      <c r="BC17" s="96" t="str">
        <f>IF(ISBLANK(Výsledky!$LL$3),"",Výsledky!LL65)</f>
        <v/>
      </c>
      <c r="BD17" s="96" t="str">
        <f>IF(ISBLANK(Výsledky!$LS$3),"",Výsledky!LS65)</f>
        <v/>
      </c>
      <c r="BE17" s="96" t="str">
        <f>IF(ISBLANK(Výsledky!$LZ$3),"",Výsledky!LZ65)</f>
        <v/>
      </c>
      <c r="BF17" s="96" t="str">
        <f>IF(ISBLANK(Výsledky!$MG$3),"",Výsledky!MG65)</f>
        <v/>
      </c>
      <c r="BG17" s="96" t="str">
        <f>IF(ISBLANK(Výsledky!$MN$3),"",Výsledky!MN65)</f>
        <v/>
      </c>
      <c r="BH17" s="96" t="str">
        <f>IF(ISBLANK(Výsledky!$MU$3),"",Výsledky!MU65)</f>
        <v/>
      </c>
      <c r="BI17" s="96" t="str">
        <f>IF(ISBLANK(Výsledky!$NB$3),"",Výsledky!NB65)</f>
        <v/>
      </c>
      <c r="BJ17" s="96" t="str">
        <f>IF(ISBLANK(Výsledky!$NI$3),"",Výsledky!NI65)</f>
        <v/>
      </c>
      <c r="BK17" s="96" t="str">
        <f>IF(ISBLANK(Výsledky!$NP$3),"",Výsledky!NP65)</f>
        <v/>
      </c>
      <c r="BL17" s="96" t="str">
        <f>IF(ISBLANK(Výsledky!$NW$3),"",Výsledky!NW65)</f>
        <v/>
      </c>
      <c r="BM17" s="96" t="str">
        <f>IF(ISBLANK(Výsledky!$OD$3),"",Výsledky!OD65)</f>
        <v/>
      </c>
      <c r="BN17" s="96" t="str">
        <f>IF(ISBLANK(Výsledky!$OK$3),"",Výsledky!OK65)</f>
        <v/>
      </c>
      <c r="BO17" s="96" t="str">
        <f>IF(ISBLANK(Výsledky!$OR$3),"",Výsledky!OR65)</f>
        <v/>
      </c>
      <c r="BP17" s="96" t="str">
        <f>IF(ISBLANK(Výsledky!$OY$3),"",Výsledky!OY65)</f>
        <v/>
      </c>
      <c r="BQ17" s="96" t="str">
        <f>IF(ISBLANK(Výsledky!$PF$3),"",Výsledky!PF65)</f>
        <v/>
      </c>
      <c r="BR17" s="96" t="str">
        <f>IF(ISBLANK(Výsledky!$PM$3),"",Výsledky!PM65)</f>
        <v/>
      </c>
      <c r="BS17" s="96" t="str">
        <f>IF(ISBLANK(Výsledky!$PT$3),"",Výsledky!PT65)</f>
        <v/>
      </c>
      <c r="BT17" s="96" t="str">
        <f>IF(ISBLANK(Výsledky!$QA$3),"",Výsledky!QA65)</f>
        <v/>
      </c>
      <c r="BU17" s="100" t="str">
        <f>IF(ISBLANK(Výsledky!$QH$3),"",Výsledky!QH65)</f>
        <v/>
      </c>
      <c r="BV17" s="8"/>
      <c r="BW17" s="11"/>
      <c r="BX17" s="12" t="str">
        <f>IF(Tipy!B20="","",Tipy!B20)</f>
        <v>Fifo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 ht="15" x14ac:dyDescent="0.2">
      <c r="A18" s="1"/>
      <c r="B18" s="122" t="s">
        <v>108</v>
      </c>
      <c r="C18" s="118">
        <f>Tipy!A68</f>
        <v>20</v>
      </c>
      <c r="D18" s="113" t="str">
        <f>IF(Tipy!B68="","",Tipy!B68)</f>
        <v>Stanley</v>
      </c>
      <c r="E18" s="114">
        <f>SUM(F18:J18)</f>
        <v>70</v>
      </c>
      <c r="F18" s="109">
        <f>IF(ISBLANK(Výsledky!$I$3),"-",SUM(K18:P18,R18,T18:U18,W18,Y18:AA18,AC18,AE18,AG18,AI18:AK18,AN18:AO18,AS18:AT18,AV18:AW18,AZ18,BB18:BC18,BE18:BF18,BH18,BJ18,BL18:BN18,BP18,BR18:BS18))</f>
        <v>20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IF(ISBLANK(Výsledky!$I$3),"",Výsledky!I74)</f>
        <v>50</v>
      </c>
      <c r="K18" s="96">
        <f>IF(ISBLANK(Výsledky!$P$3),"",Výsledky!P74)</f>
        <v>20</v>
      </c>
      <c r="L18" s="96" t="str">
        <f>IF(ISBLANK(Výsledky!$W$3),"",Výsledky!W74)</f>
        <v/>
      </c>
      <c r="M18" s="96" t="str">
        <f>IF(ISBLANK(Výsledky!$AD$3),"",Výsledky!AD74)</f>
        <v/>
      </c>
      <c r="N18" s="96" t="str">
        <f>IF(ISBLANK(Výsledky!$AK$3),"",Výsledky!AK74)</f>
        <v/>
      </c>
      <c r="O18" s="96" t="str">
        <f>IF(ISBLANK(Výsledky!$AR$3),"",Výsledky!AR74)</f>
        <v/>
      </c>
      <c r="P18" s="96" t="str">
        <f>IF(ISBLANK(Výsledky!$AY$3),"",Výsledky!AY74)</f>
        <v/>
      </c>
      <c r="Q18" s="96" t="str">
        <f>IF(ISBLANK(Výsledky!$BF$3),"",Výsledky!BF74)</f>
        <v/>
      </c>
      <c r="R18" s="96" t="str">
        <f>IF(ISBLANK(Výsledky!$BM$3),"",Výsledky!BM74)</f>
        <v/>
      </c>
      <c r="S18" s="96" t="str">
        <f>IF(ISBLANK(Výsledky!$BT$3),"",Výsledky!BT74)</f>
        <v/>
      </c>
      <c r="T18" s="96" t="str">
        <f>IF(ISBLANK(Výsledky!$CA$3),"",Výsledky!CA74)</f>
        <v/>
      </c>
      <c r="U18" s="96" t="str">
        <f>IF(ISBLANK(Výsledky!$CH$3),"",Výsledky!CH74)</f>
        <v/>
      </c>
      <c r="V18" s="96" t="str">
        <f>IF(ISBLANK(Výsledky!$CO$3),"",Výsledky!CO74)</f>
        <v/>
      </c>
      <c r="W18" s="96" t="str">
        <f>IF(ISBLANK(Výsledky!$CV$3),"",Výsledky!CV74)</f>
        <v/>
      </c>
      <c r="X18" s="96" t="str">
        <f>IF(ISBLANK(Výsledky!$DC$3),"",Výsledky!DC74)</f>
        <v/>
      </c>
      <c r="Y18" s="96" t="str">
        <f>IF(ISBLANK(Výsledky!$DJ$3),"",Výsledky!DJ74)</f>
        <v/>
      </c>
      <c r="Z18" s="96" t="str">
        <f>IF(ISBLANK(Výsledky!$DQ$3),"",Výsledky!DQ74)</f>
        <v/>
      </c>
      <c r="AA18" s="96" t="str">
        <f>IF(ISBLANK(Výsledky!$DX$3),"",Výsledky!DX74)</f>
        <v/>
      </c>
      <c r="AB18" s="96" t="str">
        <f>IF(ISBLANK(Výsledky!$EE$3),"",Výsledky!EE74)</f>
        <v/>
      </c>
      <c r="AC18" s="96" t="str">
        <f>IF(ISBLANK(Výsledky!$EL$3),"",Výsledky!EL74)</f>
        <v/>
      </c>
      <c r="AD18" s="96" t="str">
        <f>IF(ISBLANK(Výsledky!$ES$3),"",Výsledky!ES74)</f>
        <v/>
      </c>
      <c r="AE18" s="96" t="str">
        <f>IF(ISBLANK(Výsledky!$EZ$3),"",Výsledky!EZ74)</f>
        <v/>
      </c>
      <c r="AF18" s="96" t="str">
        <f>IF(ISBLANK(Výsledky!$FG$3),"",Výsledky!FG74)</f>
        <v/>
      </c>
      <c r="AG18" s="96" t="str">
        <f>IF(ISBLANK(Výsledky!$FN$3),"",Výsledky!FN74)</f>
        <v/>
      </c>
      <c r="AH18" s="96" t="str">
        <f>IF(ISBLANK(Výsledky!$FU$3),"",Výsledky!FU74)</f>
        <v/>
      </c>
      <c r="AI18" s="96" t="str">
        <f>IF(ISBLANK(Výsledky!$GB$3),"",Výsledky!GB74)</f>
        <v/>
      </c>
      <c r="AJ18" s="96" t="str">
        <f>IF(ISBLANK(Výsledky!$GI$3),"",Výsledky!GI74)</f>
        <v/>
      </c>
      <c r="AK18" s="96" t="str">
        <f>IF(ISBLANK(Výsledky!$GP$3),"",Výsledky!GP74)</f>
        <v/>
      </c>
      <c r="AL18" s="96" t="str">
        <f>IF(ISBLANK(Výsledky!$GW$3),"",Výsledky!GW74)</f>
        <v/>
      </c>
      <c r="AM18" s="96" t="str">
        <f>IF(ISBLANK(Výsledky!$HD$3),"",Výsledky!HD74)</f>
        <v/>
      </c>
      <c r="AN18" s="96" t="str">
        <f>IF(ISBLANK(Výsledky!$HK$3),"",Výsledky!HK74)</f>
        <v/>
      </c>
      <c r="AO18" s="96" t="str">
        <f>IF(ISBLANK(Výsledky!$HR$3),"",Výsledky!HR74)</f>
        <v/>
      </c>
      <c r="AP18" s="96" t="str">
        <f>IF(ISBLANK(Výsledky!$HY$3),"",Výsledky!HY74)</f>
        <v/>
      </c>
      <c r="AQ18" s="96" t="str">
        <f>IF(ISBLANK(Výsledky!$IF$3),"",Výsledky!IF74)</f>
        <v/>
      </c>
      <c r="AR18" s="96" t="str">
        <f>IF(ISBLANK(Výsledky!$IM$3),"",Výsledky!IM74)</f>
        <v/>
      </c>
      <c r="AS18" s="96" t="str">
        <f>IF(ISBLANK(Výsledky!$IT$3),"",Výsledky!IT74)</f>
        <v/>
      </c>
      <c r="AT18" s="96" t="str">
        <f>IF(ISBLANK(Výsledky!$JA$3),"",Výsledky!JA74)</f>
        <v/>
      </c>
      <c r="AU18" s="96" t="str">
        <f>IF(ISBLANK(Výsledky!$JH$3),"",Výsledky!JH74)</f>
        <v/>
      </c>
      <c r="AV18" s="96" t="str">
        <f>IF(ISBLANK(Výsledky!$JO$3),"",Výsledky!JO74)</f>
        <v/>
      </c>
      <c r="AW18" s="96" t="str">
        <f>IF(ISBLANK(Výsledky!$JV$3),"",Výsledky!JV74)</f>
        <v/>
      </c>
      <c r="AX18" s="96" t="str">
        <f>IF(ISBLANK(Výsledky!$KC$3),"",Výsledky!KC74)</f>
        <v/>
      </c>
      <c r="AY18" s="96" t="str">
        <f>IF(ISBLANK(Výsledky!$KJ$3),"",Výsledky!KJ74)</f>
        <v/>
      </c>
      <c r="AZ18" s="96" t="str">
        <f>IF(ISBLANK(Výsledky!$KQ$3),"",Výsledky!KQ74)</f>
        <v/>
      </c>
      <c r="BA18" s="96" t="str">
        <f>IF(ISBLANK(Výsledky!$KX$3),"",Výsledky!KX74)</f>
        <v/>
      </c>
      <c r="BB18" s="96" t="str">
        <f>IF(ISBLANK(Výsledky!$LE$3),"",Výsledky!LE74)</f>
        <v/>
      </c>
      <c r="BC18" s="96" t="str">
        <f>IF(ISBLANK(Výsledky!$LL$3),"",Výsledky!LL74)</f>
        <v/>
      </c>
      <c r="BD18" s="96" t="str">
        <f>IF(ISBLANK(Výsledky!$LS$3),"",Výsledky!LS74)</f>
        <v/>
      </c>
      <c r="BE18" s="96" t="str">
        <f>IF(ISBLANK(Výsledky!$LZ$3),"",Výsledky!LZ74)</f>
        <v/>
      </c>
      <c r="BF18" s="96" t="str">
        <f>IF(ISBLANK(Výsledky!$MG$3),"",Výsledky!MG74)</f>
        <v/>
      </c>
      <c r="BG18" s="96" t="str">
        <f>IF(ISBLANK(Výsledky!$MN$3),"",Výsledky!MN74)</f>
        <v/>
      </c>
      <c r="BH18" s="96" t="str">
        <f>IF(ISBLANK(Výsledky!$MU$3),"",Výsledky!MU74)</f>
        <v/>
      </c>
      <c r="BI18" s="96" t="str">
        <f>IF(ISBLANK(Výsledky!$NB$3),"",Výsledky!NB74)</f>
        <v/>
      </c>
      <c r="BJ18" s="96" t="str">
        <f>IF(ISBLANK(Výsledky!$NI$3),"",Výsledky!NI74)</f>
        <v/>
      </c>
      <c r="BK18" s="96" t="str">
        <f>IF(ISBLANK(Výsledky!$NP$3),"",Výsledky!NP74)</f>
        <v/>
      </c>
      <c r="BL18" s="96" t="str">
        <f>IF(ISBLANK(Výsledky!$NW$3),"",Výsledky!NW74)</f>
        <v/>
      </c>
      <c r="BM18" s="96" t="str">
        <f>IF(ISBLANK(Výsledky!$OD$3),"",Výsledky!OD74)</f>
        <v/>
      </c>
      <c r="BN18" s="96" t="str">
        <f>IF(ISBLANK(Výsledky!$OK$3),"",Výsledky!OK74)</f>
        <v/>
      </c>
      <c r="BO18" s="96" t="str">
        <f>IF(ISBLANK(Výsledky!$OR$3),"",Výsledky!OR74)</f>
        <v/>
      </c>
      <c r="BP18" s="96" t="str">
        <f>IF(ISBLANK(Výsledky!$OY$3),"",Výsledky!OY74)</f>
        <v/>
      </c>
      <c r="BQ18" s="96" t="str">
        <f>IF(ISBLANK(Výsledky!$PF$3),"",Výsledky!PF74)</f>
        <v/>
      </c>
      <c r="BR18" s="96" t="str">
        <f>IF(ISBLANK(Výsledky!$PM$3),"",Výsledky!PM74)</f>
        <v/>
      </c>
      <c r="BS18" s="96" t="str">
        <f>IF(ISBLANK(Výsledky!$PT$3),"",Výsledky!PT74)</f>
        <v/>
      </c>
      <c r="BT18" s="96" t="str">
        <f>IF(ISBLANK(Výsledky!$QA$3),"",Výsledky!QA74)</f>
        <v/>
      </c>
      <c r="BU18" s="100" t="str">
        <f>IF(ISBLANK(Výsledky!$QH$3),"",Výsledky!QH74)</f>
        <v/>
      </c>
      <c r="BV18" s="8"/>
      <c r="BW18" s="11"/>
      <c r="BX18" s="12" t="str">
        <f>IF(Tipy!B21="","",Tipy!B21)</f>
        <v>GaboLFC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 ht="15" x14ac:dyDescent="0.2">
      <c r="A19" s="1"/>
      <c r="B19" s="122" t="s">
        <v>109</v>
      </c>
      <c r="C19" s="118">
        <f>Tipy!A72</f>
        <v>14</v>
      </c>
      <c r="D19" s="113" t="str">
        <f>IF(Tipy!B72="","",Tipy!B72)</f>
        <v>sugar</v>
      </c>
      <c r="E19" s="114">
        <f>SUM(F19:J19)</f>
        <v>70</v>
      </c>
      <c r="F19" s="109">
        <f>IF(ISBLANK(Výsledky!$I$3),"-",SUM(K19:P19,R19,T19:U19,W19,Y19:AA19,AC19,AE19,AG19,AI19:AK19,AN19:AO19,AS19:AT19,AV19:AW19,AZ19,BB19:BC19,BE19:BF19,BH19,BJ19,BL19:BN19,BP19,BR19:BS19))</f>
        <v>20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IF(ISBLANK(Výsledky!$I$3),"",Výsledky!I78)</f>
        <v>50</v>
      </c>
      <c r="K19" s="96">
        <f>IF(ISBLANK(Výsledky!$P$3),"",Výsledky!P78)</f>
        <v>20</v>
      </c>
      <c r="L19" s="96" t="str">
        <f>IF(ISBLANK(Výsledky!$W$3),"",Výsledky!W78)</f>
        <v/>
      </c>
      <c r="M19" s="96" t="str">
        <f>IF(ISBLANK(Výsledky!$AD$3),"",Výsledky!AD78)</f>
        <v/>
      </c>
      <c r="N19" s="96" t="str">
        <f>IF(ISBLANK(Výsledky!$AK$3),"",Výsledky!AK78)</f>
        <v/>
      </c>
      <c r="O19" s="96" t="str">
        <f>IF(ISBLANK(Výsledky!$AR$3),"",Výsledky!AR78)</f>
        <v/>
      </c>
      <c r="P19" s="96" t="str">
        <f>IF(ISBLANK(Výsledky!$AY$3),"",Výsledky!AY78)</f>
        <v/>
      </c>
      <c r="Q19" s="96" t="str">
        <f>IF(ISBLANK(Výsledky!$BF$3),"",Výsledky!BF78)</f>
        <v/>
      </c>
      <c r="R19" s="96" t="str">
        <f>IF(ISBLANK(Výsledky!$BM$3),"",Výsledky!BM78)</f>
        <v/>
      </c>
      <c r="S19" s="96" t="str">
        <f>IF(ISBLANK(Výsledky!$BT$3),"",Výsledky!BT78)</f>
        <v/>
      </c>
      <c r="T19" s="96" t="str">
        <f>IF(ISBLANK(Výsledky!$CA$3),"",Výsledky!CA78)</f>
        <v/>
      </c>
      <c r="U19" s="96" t="str">
        <f>IF(ISBLANK(Výsledky!$CH$3),"",Výsledky!CH78)</f>
        <v/>
      </c>
      <c r="V19" s="96" t="str">
        <f>IF(ISBLANK(Výsledky!$CO$3),"",Výsledky!CO78)</f>
        <v/>
      </c>
      <c r="W19" s="96" t="str">
        <f>IF(ISBLANK(Výsledky!$CV$3),"",Výsledky!CV78)</f>
        <v/>
      </c>
      <c r="X19" s="96" t="str">
        <f>IF(ISBLANK(Výsledky!$DC$3),"",Výsledky!DC78)</f>
        <v/>
      </c>
      <c r="Y19" s="96" t="str">
        <f>IF(ISBLANK(Výsledky!$DJ$3),"",Výsledky!DJ78)</f>
        <v/>
      </c>
      <c r="Z19" s="96" t="str">
        <f>IF(ISBLANK(Výsledky!$DQ$3),"",Výsledky!DQ78)</f>
        <v/>
      </c>
      <c r="AA19" s="96" t="str">
        <f>IF(ISBLANK(Výsledky!$DX$3),"",Výsledky!DX78)</f>
        <v/>
      </c>
      <c r="AB19" s="96" t="str">
        <f>IF(ISBLANK(Výsledky!$EE$3),"",Výsledky!EE78)</f>
        <v/>
      </c>
      <c r="AC19" s="96" t="str">
        <f>IF(ISBLANK(Výsledky!$EL$3),"",Výsledky!EL78)</f>
        <v/>
      </c>
      <c r="AD19" s="96" t="str">
        <f>IF(ISBLANK(Výsledky!$ES$3),"",Výsledky!ES78)</f>
        <v/>
      </c>
      <c r="AE19" s="96" t="str">
        <f>IF(ISBLANK(Výsledky!$EZ$3),"",Výsledky!EZ78)</f>
        <v/>
      </c>
      <c r="AF19" s="96" t="str">
        <f>IF(ISBLANK(Výsledky!$FG$3),"",Výsledky!FG78)</f>
        <v/>
      </c>
      <c r="AG19" s="96" t="str">
        <f>IF(ISBLANK(Výsledky!$FN$3),"",Výsledky!FN78)</f>
        <v/>
      </c>
      <c r="AH19" s="96" t="str">
        <f>IF(ISBLANK(Výsledky!$FU$3),"",Výsledky!FU78)</f>
        <v/>
      </c>
      <c r="AI19" s="96" t="str">
        <f>IF(ISBLANK(Výsledky!$GB$3),"",Výsledky!GB78)</f>
        <v/>
      </c>
      <c r="AJ19" s="96" t="str">
        <f>IF(ISBLANK(Výsledky!$GI$3),"",Výsledky!GI78)</f>
        <v/>
      </c>
      <c r="AK19" s="96" t="str">
        <f>IF(ISBLANK(Výsledky!$GP$3),"",Výsledky!GP78)</f>
        <v/>
      </c>
      <c r="AL19" s="96" t="str">
        <f>IF(ISBLANK(Výsledky!$GW$3),"",Výsledky!GW78)</f>
        <v/>
      </c>
      <c r="AM19" s="96" t="str">
        <f>IF(ISBLANK(Výsledky!$HD$3),"",Výsledky!HD78)</f>
        <v/>
      </c>
      <c r="AN19" s="96" t="str">
        <f>IF(ISBLANK(Výsledky!$HK$3),"",Výsledky!HK78)</f>
        <v/>
      </c>
      <c r="AO19" s="96" t="str">
        <f>IF(ISBLANK(Výsledky!$HR$3),"",Výsledky!HR78)</f>
        <v/>
      </c>
      <c r="AP19" s="96" t="str">
        <f>IF(ISBLANK(Výsledky!$HY$3),"",Výsledky!HY78)</f>
        <v/>
      </c>
      <c r="AQ19" s="96" t="str">
        <f>IF(ISBLANK(Výsledky!$IF$3),"",Výsledky!IF78)</f>
        <v/>
      </c>
      <c r="AR19" s="96" t="str">
        <f>IF(ISBLANK(Výsledky!$IM$3),"",Výsledky!IM78)</f>
        <v/>
      </c>
      <c r="AS19" s="96" t="str">
        <f>IF(ISBLANK(Výsledky!$IT$3),"",Výsledky!IT78)</f>
        <v/>
      </c>
      <c r="AT19" s="96" t="str">
        <f>IF(ISBLANK(Výsledky!$JA$3),"",Výsledky!JA78)</f>
        <v/>
      </c>
      <c r="AU19" s="96" t="str">
        <f>IF(ISBLANK(Výsledky!$JH$3),"",Výsledky!JH78)</f>
        <v/>
      </c>
      <c r="AV19" s="96" t="str">
        <f>IF(ISBLANK(Výsledky!$JO$3),"",Výsledky!JO78)</f>
        <v/>
      </c>
      <c r="AW19" s="96" t="str">
        <f>IF(ISBLANK(Výsledky!$JV$3),"",Výsledky!JV78)</f>
        <v/>
      </c>
      <c r="AX19" s="96" t="str">
        <f>IF(ISBLANK(Výsledky!$KC$3),"",Výsledky!KC78)</f>
        <v/>
      </c>
      <c r="AY19" s="96" t="str">
        <f>IF(ISBLANK(Výsledky!$KJ$3),"",Výsledky!KJ78)</f>
        <v/>
      </c>
      <c r="AZ19" s="96" t="str">
        <f>IF(ISBLANK(Výsledky!$KQ$3),"",Výsledky!KQ78)</f>
        <v/>
      </c>
      <c r="BA19" s="96" t="str">
        <f>IF(ISBLANK(Výsledky!$KX$3),"",Výsledky!KX78)</f>
        <v/>
      </c>
      <c r="BB19" s="96" t="str">
        <f>IF(ISBLANK(Výsledky!$LE$3),"",Výsledky!LE78)</f>
        <v/>
      </c>
      <c r="BC19" s="96" t="str">
        <f>IF(ISBLANK(Výsledky!$LL$3),"",Výsledky!LL78)</f>
        <v/>
      </c>
      <c r="BD19" s="96" t="str">
        <f>IF(ISBLANK(Výsledky!$LS$3),"",Výsledky!LS78)</f>
        <v/>
      </c>
      <c r="BE19" s="96" t="str">
        <f>IF(ISBLANK(Výsledky!$LZ$3),"",Výsledky!LZ78)</f>
        <v/>
      </c>
      <c r="BF19" s="96" t="str">
        <f>IF(ISBLANK(Výsledky!$MG$3),"",Výsledky!MG78)</f>
        <v/>
      </c>
      <c r="BG19" s="96" t="str">
        <f>IF(ISBLANK(Výsledky!$MN$3),"",Výsledky!MN78)</f>
        <v/>
      </c>
      <c r="BH19" s="96" t="str">
        <f>IF(ISBLANK(Výsledky!$MU$3),"",Výsledky!MU78)</f>
        <v/>
      </c>
      <c r="BI19" s="96" t="str">
        <f>IF(ISBLANK(Výsledky!$NB$3),"",Výsledky!NB78)</f>
        <v/>
      </c>
      <c r="BJ19" s="96" t="str">
        <f>IF(ISBLANK(Výsledky!$NI$3),"",Výsledky!NI78)</f>
        <v/>
      </c>
      <c r="BK19" s="96" t="str">
        <f>IF(ISBLANK(Výsledky!$NP$3),"",Výsledky!NP78)</f>
        <v/>
      </c>
      <c r="BL19" s="96" t="str">
        <f>IF(ISBLANK(Výsledky!$NW$3),"",Výsledky!NW78)</f>
        <v/>
      </c>
      <c r="BM19" s="96" t="str">
        <f>IF(ISBLANK(Výsledky!$OD$3),"",Výsledky!OD78)</f>
        <v/>
      </c>
      <c r="BN19" s="96" t="str">
        <f>IF(ISBLANK(Výsledky!$OK$3),"",Výsledky!OK78)</f>
        <v/>
      </c>
      <c r="BO19" s="96" t="str">
        <f>IF(ISBLANK(Výsledky!$OR$3),"",Výsledky!OR78)</f>
        <v/>
      </c>
      <c r="BP19" s="96" t="str">
        <f>IF(ISBLANK(Výsledky!$OY$3),"",Výsledky!OY78)</f>
        <v/>
      </c>
      <c r="BQ19" s="96" t="str">
        <f>IF(ISBLANK(Výsledky!$PF$3),"",Výsledky!PF78)</f>
        <v/>
      </c>
      <c r="BR19" s="96" t="str">
        <f>IF(ISBLANK(Výsledky!$PM$3),"",Výsledky!PM78)</f>
        <v/>
      </c>
      <c r="BS19" s="96" t="str">
        <f>IF(ISBLANK(Výsledky!$PT$3),"",Výsledky!PT78)</f>
        <v/>
      </c>
      <c r="BT19" s="96" t="str">
        <f>IF(ISBLANK(Výsledky!$QA$3),"",Výsledky!QA78)</f>
        <v/>
      </c>
      <c r="BU19" s="100" t="str">
        <f>IF(ISBLANK(Výsledky!$QH$3),"",Výsledky!QH78)</f>
        <v/>
      </c>
      <c r="BV19" s="8"/>
      <c r="BW19" s="11"/>
      <c r="BX19" s="12" t="str">
        <f>IF(Tipy!B22="","",Tipy!B22)</f>
        <v>ivez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 ht="15" x14ac:dyDescent="0.2">
      <c r="A20" s="1"/>
      <c r="B20" s="122" t="s">
        <v>110</v>
      </c>
      <c r="C20" s="118">
        <f>Tipy!A78</f>
        <v>36</v>
      </c>
      <c r="D20" s="113" t="str">
        <f>IF(Tipy!B78="","",Tipy!B78)</f>
        <v>xO2</v>
      </c>
      <c r="E20" s="114">
        <f>SUM(F20:J20)</f>
        <v>70</v>
      </c>
      <c r="F20" s="109">
        <f>IF(ISBLANK(Výsledky!$I$3),"-",SUM(K20:P20,R20,T20:U20,W20,Y20:AA20,AC20,AE20,AG20,AI20:AK20,AN20:AO20,AS20:AT20,AV20:AW20,AZ20,BB20:BC20,BE20:BF20,BH20,BJ20,BL20:BN20,BP20,BR20:BS20))</f>
        <v>20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IF(ISBLANK(Výsledky!$I$3),"",Výsledky!I84)</f>
        <v>50</v>
      </c>
      <c r="K20" s="96">
        <f>IF(ISBLANK(Výsledky!$P$3),"",Výsledky!P84)</f>
        <v>20</v>
      </c>
      <c r="L20" s="96" t="str">
        <f>IF(ISBLANK(Výsledky!$W$3),"",Výsledky!W84)</f>
        <v/>
      </c>
      <c r="M20" s="96" t="str">
        <f>IF(ISBLANK(Výsledky!$AD$3),"",Výsledky!AD84)</f>
        <v/>
      </c>
      <c r="N20" s="96" t="str">
        <f>IF(ISBLANK(Výsledky!$AK$3),"",Výsledky!AK84)</f>
        <v/>
      </c>
      <c r="O20" s="96" t="str">
        <f>IF(ISBLANK(Výsledky!$AR$3),"",Výsledky!AR84)</f>
        <v/>
      </c>
      <c r="P20" s="96" t="str">
        <f>IF(ISBLANK(Výsledky!$AY$3),"",Výsledky!AY84)</f>
        <v/>
      </c>
      <c r="Q20" s="96" t="str">
        <f>IF(ISBLANK(Výsledky!$BF$3),"",Výsledky!BF84)</f>
        <v/>
      </c>
      <c r="R20" s="96" t="str">
        <f>IF(ISBLANK(Výsledky!$BM$3),"",Výsledky!BM84)</f>
        <v/>
      </c>
      <c r="S20" s="96" t="str">
        <f>IF(ISBLANK(Výsledky!$BT$3),"",Výsledky!BT84)</f>
        <v/>
      </c>
      <c r="T20" s="96" t="str">
        <f>IF(ISBLANK(Výsledky!$CA$3),"",Výsledky!CA84)</f>
        <v/>
      </c>
      <c r="U20" s="96" t="str">
        <f>IF(ISBLANK(Výsledky!$CH$3),"",Výsledky!CH84)</f>
        <v/>
      </c>
      <c r="V20" s="96" t="str">
        <f>IF(ISBLANK(Výsledky!$CO$3),"",Výsledky!CO84)</f>
        <v/>
      </c>
      <c r="W20" s="96" t="str">
        <f>IF(ISBLANK(Výsledky!$CV$3),"",Výsledky!CV84)</f>
        <v/>
      </c>
      <c r="X20" s="96" t="str">
        <f>IF(ISBLANK(Výsledky!$DC$3),"",Výsledky!DC84)</f>
        <v/>
      </c>
      <c r="Y20" s="96" t="str">
        <f>IF(ISBLANK(Výsledky!$DJ$3),"",Výsledky!DJ84)</f>
        <v/>
      </c>
      <c r="Z20" s="96" t="str">
        <f>IF(ISBLANK(Výsledky!$DQ$3),"",Výsledky!DQ84)</f>
        <v/>
      </c>
      <c r="AA20" s="96" t="str">
        <f>IF(ISBLANK(Výsledky!$DX$3),"",Výsledky!DX84)</f>
        <v/>
      </c>
      <c r="AB20" s="96" t="str">
        <f>IF(ISBLANK(Výsledky!$EE$3),"",Výsledky!EE84)</f>
        <v/>
      </c>
      <c r="AC20" s="96" t="str">
        <f>IF(ISBLANK(Výsledky!$EL$3),"",Výsledky!EL84)</f>
        <v/>
      </c>
      <c r="AD20" s="96" t="str">
        <f>IF(ISBLANK(Výsledky!$ES$3),"",Výsledky!ES84)</f>
        <v/>
      </c>
      <c r="AE20" s="96" t="str">
        <f>IF(ISBLANK(Výsledky!$EZ$3),"",Výsledky!EZ84)</f>
        <v/>
      </c>
      <c r="AF20" s="96" t="str">
        <f>IF(ISBLANK(Výsledky!$FG$3),"",Výsledky!FG84)</f>
        <v/>
      </c>
      <c r="AG20" s="96" t="str">
        <f>IF(ISBLANK(Výsledky!$FN$3),"",Výsledky!FN84)</f>
        <v/>
      </c>
      <c r="AH20" s="96" t="str">
        <f>IF(ISBLANK(Výsledky!$FU$3),"",Výsledky!FU84)</f>
        <v/>
      </c>
      <c r="AI20" s="96" t="str">
        <f>IF(ISBLANK(Výsledky!$GB$3),"",Výsledky!GB84)</f>
        <v/>
      </c>
      <c r="AJ20" s="96" t="str">
        <f>IF(ISBLANK(Výsledky!$GI$3),"",Výsledky!GI84)</f>
        <v/>
      </c>
      <c r="AK20" s="96" t="str">
        <f>IF(ISBLANK(Výsledky!$GP$3),"",Výsledky!GP84)</f>
        <v/>
      </c>
      <c r="AL20" s="96" t="str">
        <f>IF(ISBLANK(Výsledky!$GW$3),"",Výsledky!GW84)</f>
        <v/>
      </c>
      <c r="AM20" s="96" t="str">
        <f>IF(ISBLANK(Výsledky!$HD$3),"",Výsledky!HD84)</f>
        <v/>
      </c>
      <c r="AN20" s="96" t="str">
        <f>IF(ISBLANK(Výsledky!$HK$3),"",Výsledky!HK84)</f>
        <v/>
      </c>
      <c r="AO20" s="96" t="str">
        <f>IF(ISBLANK(Výsledky!$HR$3),"",Výsledky!HR84)</f>
        <v/>
      </c>
      <c r="AP20" s="96" t="str">
        <f>IF(ISBLANK(Výsledky!$HY$3),"",Výsledky!HY84)</f>
        <v/>
      </c>
      <c r="AQ20" s="96" t="str">
        <f>IF(ISBLANK(Výsledky!$IF$3),"",Výsledky!IF84)</f>
        <v/>
      </c>
      <c r="AR20" s="96" t="str">
        <f>IF(ISBLANK(Výsledky!$IM$3),"",Výsledky!IM84)</f>
        <v/>
      </c>
      <c r="AS20" s="96" t="str">
        <f>IF(ISBLANK(Výsledky!$IT$3),"",Výsledky!IT84)</f>
        <v/>
      </c>
      <c r="AT20" s="96" t="str">
        <f>IF(ISBLANK(Výsledky!$JA$3),"",Výsledky!JA84)</f>
        <v/>
      </c>
      <c r="AU20" s="96" t="str">
        <f>IF(ISBLANK(Výsledky!$JH$3),"",Výsledky!JH84)</f>
        <v/>
      </c>
      <c r="AV20" s="96" t="str">
        <f>IF(ISBLANK(Výsledky!$JO$3),"",Výsledky!JO84)</f>
        <v/>
      </c>
      <c r="AW20" s="96" t="str">
        <f>IF(ISBLANK(Výsledky!$JV$3),"",Výsledky!JV84)</f>
        <v/>
      </c>
      <c r="AX20" s="96" t="str">
        <f>IF(ISBLANK(Výsledky!$KC$3),"",Výsledky!KC84)</f>
        <v/>
      </c>
      <c r="AY20" s="96" t="str">
        <f>IF(ISBLANK(Výsledky!$KJ$3),"",Výsledky!KJ84)</f>
        <v/>
      </c>
      <c r="AZ20" s="96" t="str">
        <f>IF(ISBLANK(Výsledky!$KQ$3),"",Výsledky!KQ84)</f>
        <v/>
      </c>
      <c r="BA20" s="96" t="str">
        <f>IF(ISBLANK(Výsledky!$KX$3),"",Výsledky!KX84)</f>
        <v/>
      </c>
      <c r="BB20" s="96" t="str">
        <f>IF(ISBLANK(Výsledky!$LE$3),"",Výsledky!LE84)</f>
        <v/>
      </c>
      <c r="BC20" s="96" t="str">
        <f>IF(ISBLANK(Výsledky!$LL$3),"",Výsledky!LL84)</f>
        <v/>
      </c>
      <c r="BD20" s="96" t="str">
        <f>IF(ISBLANK(Výsledky!$LS$3),"",Výsledky!LS84)</f>
        <v/>
      </c>
      <c r="BE20" s="96" t="str">
        <f>IF(ISBLANK(Výsledky!$LZ$3),"",Výsledky!LZ84)</f>
        <v/>
      </c>
      <c r="BF20" s="96" t="str">
        <f>IF(ISBLANK(Výsledky!$MG$3),"",Výsledky!MG84)</f>
        <v/>
      </c>
      <c r="BG20" s="96" t="str">
        <f>IF(ISBLANK(Výsledky!$MN$3),"",Výsledky!MN84)</f>
        <v/>
      </c>
      <c r="BH20" s="96" t="str">
        <f>IF(ISBLANK(Výsledky!$MU$3),"",Výsledky!MU84)</f>
        <v/>
      </c>
      <c r="BI20" s="96" t="str">
        <f>IF(ISBLANK(Výsledky!$NB$3),"",Výsledky!NB84)</f>
        <v/>
      </c>
      <c r="BJ20" s="96" t="str">
        <f>IF(ISBLANK(Výsledky!$NI$3),"",Výsledky!NI84)</f>
        <v/>
      </c>
      <c r="BK20" s="96" t="str">
        <f>IF(ISBLANK(Výsledky!$NP$3),"",Výsledky!NP84)</f>
        <v/>
      </c>
      <c r="BL20" s="96" t="str">
        <f>IF(ISBLANK(Výsledky!$NW$3),"",Výsledky!NW84)</f>
        <v/>
      </c>
      <c r="BM20" s="96" t="str">
        <f>IF(ISBLANK(Výsledky!$OD$3),"",Výsledky!OD84)</f>
        <v/>
      </c>
      <c r="BN20" s="96" t="str">
        <f>IF(ISBLANK(Výsledky!$OK$3),"",Výsledky!OK84)</f>
        <v/>
      </c>
      <c r="BO20" s="96" t="str">
        <f>IF(ISBLANK(Výsledky!$OR$3),"",Výsledky!OR84)</f>
        <v/>
      </c>
      <c r="BP20" s="96" t="str">
        <f>IF(ISBLANK(Výsledky!$OY$3),"",Výsledky!OY84)</f>
        <v/>
      </c>
      <c r="BQ20" s="96" t="str">
        <f>IF(ISBLANK(Výsledky!$PF$3),"",Výsledky!PF84)</f>
        <v/>
      </c>
      <c r="BR20" s="96" t="str">
        <f>IF(ISBLANK(Výsledky!$PM$3),"",Výsledky!PM84)</f>
        <v/>
      </c>
      <c r="BS20" s="96" t="str">
        <f>IF(ISBLANK(Výsledky!$PT$3),"",Výsledky!PT84)</f>
        <v/>
      </c>
      <c r="BT20" s="96" t="str">
        <f>IF(ISBLANK(Výsledky!$QA$3),"",Výsledky!QA84)</f>
        <v/>
      </c>
      <c r="BU20" s="100" t="str">
        <f>IF(ISBLANK(Výsledky!$QH$3),"",Výsledky!QH84)</f>
        <v/>
      </c>
      <c r="BV20" s="8"/>
      <c r="BW20" s="11"/>
      <c r="BX20" s="12" t="str">
        <f>IF(Tipy!B23="","",Tipy!B23)</f>
        <v>ja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 ht="15" x14ac:dyDescent="0.2">
      <c r="A21" s="1"/>
      <c r="B21" s="122" t="s">
        <v>111</v>
      </c>
      <c r="C21" s="118">
        <f>Tipy!A81</f>
        <v>49</v>
      </c>
      <c r="D21" s="113" t="str">
        <f>IF(Tipy!B81="","",Tipy!B81)</f>
        <v>zoso13</v>
      </c>
      <c r="E21" s="114">
        <f>SUM(F21:J21)</f>
        <v>70</v>
      </c>
      <c r="F21" s="109">
        <f>IF(ISBLANK(Výsledky!$I$3),"-",SUM(K21:P21,R21,T21:U21,W21,Y21:AA21,AC21,AE21,AG21,AI21:AK21,AN21:AO21,AS21:AT21,AV21:AW21,AZ21,BB21:BC21,BE21:BF21,BH21,BJ21,BL21:BN21,BP21,BR21:BS21))</f>
        <v>20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IF(ISBLANK(Výsledky!$I$3),"",Výsledky!I87)</f>
        <v>50</v>
      </c>
      <c r="K21" s="96">
        <f>IF(ISBLANK(Výsledky!$P$3),"",Výsledky!P87)</f>
        <v>20</v>
      </c>
      <c r="L21" s="96" t="str">
        <f>IF(ISBLANK(Výsledky!$W$3),"",Výsledky!W87)</f>
        <v/>
      </c>
      <c r="M21" s="96" t="str">
        <f>IF(ISBLANK(Výsledky!$AD$3),"",Výsledky!AD87)</f>
        <v/>
      </c>
      <c r="N21" s="96" t="str">
        <f>IF(ISBLANK(Výsledky!$AK$3),"",Výsledky!AK87)</f>
        <v/>
      </c>
      <c r="O21" s="96" t="str">
        <f>IF(ISBLANK(Výsledky!$AR$3),"",Výsledky!AR87)</f>
        <v/>
      </c>
      <c r="P21" s="96" t="str">
        <f>IF(ISBLANK(Výsledky!$AY$3),"",Výsledky!AY87)</f>
        <v/>
      </c>
      <c r="Q21" s="96" t="str">
        <f>IF(ISBLANK(Výsledky!$BF$3),"",Výsledky!BF87)</f>
        <v/>
      </c>
      <c r="R21" s="96" t="str">
        <f>IF(ISBLANK(Výsledky!$BM$3),"",Výsledky!BM87)</f>
        <v/>
      </c>
      <c r="S21" s="96" t="str">
        <f>IF(ISBLANK(Výsledky!$BT$3),"",Výsledky!BT87)</f>
        <v/>
      </c>
      <c r="T21" s="96" t="str">
        <f>IF(ISBLANK(Výsledky!$CA$3),"",Výsledky!CA87)</f>
        <v/>
      </c>
      <c r="U21" s="96" t="str">
        <f>IF(ISBLANK(Výsledky!$CH$3),"",Výsledky!CH87)</f>
        <v/>
      </c>
      <c r="V21" s="96" t="str">
        <f>IF(ISBLANK(Výsledky!$CO$3),"",Výsledky!CO87)</f>
        <v/>
      </c>
      <c r="W21" s="96" t="str">
        <f>IF(ISBLANK(Výsledky!$CV$3),"",Výsledky!CV87)</f>
        <v/>
      </c>
      <c r="X21" s="96" t="str">
        <f>IF(ISBLANK(Výsledky!$DC$3),"",Výsledky!DC87)</f>
        <v/>
      </c>
      <c r="Y21" s="96" t="str">
        <f>IF(ISBLANK(Výsledky!$DJ$3),"",Výsledky!DJ87)</f>
        <v/>
      </c>
      <c r="Z21" s="96" t="str">
        <f>IF(ISBLANK(Výsledky!$DQ$3),"",Výsledky!DQ87)</f>
        <v/>
      </c>
      <c r="AA21" s="96" t="str">
        <f>IF(ISBLANK(Výsledky!$DX$3),"",Výsledky!DX87)</f>
        <v/>
      </c>
      <c r="AB21" s="96" t="str">
        <f>IF(ISBLANK(Výsledky!$EE$3),"",Výsledky!EE87)</f>
        <v/>
      </c>
      <c r="AC21" s="96" t="str">
        <f>IF(ISBLANK(Výsledky!$EL$3),"",Výsledky!EL87)</f>
        <v/>
      </c>
      <c r="AD21" s="96" t="str">
        <f>IF(ISBLANK(Výsledky!$ES$3),"",Výsledky!ES87)</f>
        <v/>
      </c>
      <c r="AE21" s="96" t="str">
        <f>IF(ISBLANK(Výsledky!$EZ$3),"",Výsledky!EZ87)</f>
        <v/>
      </c>
      <c r="AF21" s="96" t="str">
        <f>IF(ISBLANK(Výsledky!$FG$3),"",Výsledky!FG87)</f>
        <v/>
      </c>
      <c r="AG21" s="96" t="str">
        <f>IF(ISBLANK(Výsledky!$FN$3),"",Výsledky!FN87)</f>
        <v/>
      </c>
      <c r="AH21" s="96" t="str">
        <f>IF(ISBLANK(Výsledky!$FU$3),"",Výsledky!FU87)</f>
        <v/>
      </c>
      <c r="AI21" s="96" t="str">
        <f>IF(ISBLANK(Výsledky!$GB$3),"",Výsledky!GB87)</f>
        <v/>
      </c>
      <c r="AJ21" s="96" t="str">
        <f>IF(ISBLANK(Výsledky!$GI$3),"",Výsledky!GI87)</f>
        <v/>
      </c>
      <c r="AK21" s="96" t="str">
        <f>IF(ISBLANK(Výsledky!$GP$3),"",Výsledky!GP87)</f>
        <v/>
      </c>
      <c r="AL21" s="96" t="str">
        <f>IF(ISBLANK(Výsledky!$GW$3),"",Výsledky!GW87)</f>
        <v/>
      </c>
      <c r="AM21" s="96" t="str">
        <f>IF(ISBLANK(Výsledky!$HD$3),"",Výsledky!HD87)</f>
        <v/>
      </c>
      <c r="AN21" s="96" t="str">
        <f>IF(ISBLANK(Výsledky!$HK$3),"",Výsledky!HK87)</f>
        <v/>
      </c>
      <c r="AO21" s="96" t="str">
        <f>IF(ISBLANK(Výsledky!$HR$3),"",Výsledky!HR87)</f>
        <v/>
      </c>
      <c r="AP21" s="96" t="str">
        <f>IF(ISBLANK(Výsledky!$HY$3),"",Výsledky!HY87)</f>
        <v/>
      </c>
      <c r="AQ21" s="96" t="str">
        <f>IF(ISBLANK(Výsledky!$IF$3),"",Výsledky!IF87)</f>
        <v/>
      </c>
      <c r="AR21" s="96" t="str">
        <f>IF(ISBLANK(Výsledky!$IM$3),"",Výsledky!IM87)</f>
        <v/>
      </c>
      <c r="AS21" s="96" t="str">
        <f>IF(ISBLANK(Výsledky!$IT$3),"",Výsledky!IT87)</f>
        <v/>
      </c>
      <c r="AT21" s="96" t="str">
        <f>IF(ISBLANK(Výsledky!$JA$3),"",Výsledky!JA87)</f>
        <v/>
      </c>
      <c r="AU21" s="96" t="str">
        <f>IF(ISBLANK(Výsledky!$JH$3),"",Výsledky!JH87)</f>
        <v/>
      </c>
      <c r="AV21" s="96" t="str">
        <f>IF(ISBLANK(Výsledky!$JO$3),"",Výsledky!JO87)</f>
        <v/>
      </c>
      <c r="AW21" s="96" t="str">
        <f>IF(ISBLANK(Výsledky!$JV$3),"",Výsledky!JV87)</f>
        <v/>
      </c>
      <c r="AX21" s="96" t="str">
        <f>IF(ISBLANK(Výsledky!$KC$3),"",Výsledky!KC87)</f>
        <v/>
      </c>
      <c r="AY21" s="96" t="str">
        <f>IF(ISBLANK(Výsledky!$KJ$3),"",Výsledky!KJ87)</f>
        <v/>
      </c>
      <c r="AZ21" s="96" t="str">
        <f>IF(ISBLANK(Výsledky!$KQ$3),"",Výsledky!KQ87)</f>
        <v/>
      </c>
      <c r="BA21" s="96" t="str">
        <f>IF(ISBLANK(Výsledky!$KX$3),"",Výsledky!KX87)</f>
        <v/>
      </c>
      <c r="BB21" s="96" t="str">
        <f>IF(ISBLANK(Výsledky!$LE$3),"",Výsledky!LE87)</f>
        <v/>
      </c>
      <c r="BC21" s="96" t="str">
        <f>IF(ISBLANK(Výsledky!$LL$3),"",Výsledky!LL87)</f>
        <v/>
      </c>
      <c r="BD21" s="96" t="str">
        <f>IF(ISBLANK(Výsledky!$LS$3),"",Výsledky!LS87)</f>
        <v/>
      </c>
      <c r="BE21" s="96" t="str">
        <f>IF(ISBLANK(Výsledky!$LZ$3),"",Výsledky!LZ87)</f>
        <v/>
      </c>
      <c r="BF21" s="96" t="str">
        <f>IF(ISBLANK(Výsledky!$MG$3),"",Výsledky!MG87)</f>
        <v/>
      </c>
      <c r="BG21" s="96" t="str">
        <f>IF(ISBLANK(Výsledky!$MN$3),"",Výsledky!MN87)</f>
        <v/>
      </c>
      <c r="BH21" s="96" t="str">
        <f>IF(ISBLANK(Výsledky!$MU$3),"",Výsledky!MU87)</f>
        <v/>
      </c>
      <c r="BI21" s="96" t="str">
        <f>IF(ISBLANK(Výsledky!$NB$3),"",Výsledky!NB87)</f>
        <v/>
      </c>
      <c r="BJ21" s="96" t="str">
        <f>IF(ISBLANK(Výsledky!$NI$3),"",Výsledky!NI87)</f>
        <v/>
      </c>
      <c r="BK21" s="96" t="str">
        <f>IF(ISBLANK(Výsledky!$NP$3),"",Výsledky!NP87)</f>
        <v/>
      </c>
      <c r="BL21" s="96" t="str">
        <f>IF(ISBLANK(Výsledky!$NW$3),"",Výsledky!NW87)</f>
        <v/>
      </c>
      <c r="BM21" s="96" t="str">
        <f>IF(ISBLANK(Výsledky!$OD$3),"",Výsledky!OD87)</f>
        <v/>
      </c>
      <c r="BN21" s="96" t="str">
        <f>IF(ISBLANK(Výsledky!$OK$3),"",Výsledky!OK87)</f>
        <v/>
      </c>
      <c r="BO21" s="96" t="str">
        <f>IF(ISBLANK(Výsledky!$OR$3),"",Výsledky!OR87)</f>
        <v/>
      </c>
      <c r="BP21" s="96" t="str">
        <f>IF(ISBLANK(Výsledky!$OY$3),"",Výsledky!OY87)</f>
        <v/>
      </c>
      <c r="BQ21" s="96" t="str">
        <f>IF(ISBLANK(Výsledky!$PF$3),"",Výsledky!PF87)</f>
        <v/>
      </c>
      <c r="BR21" s="96" t="str">
        <f>IF(ISBLANK(Výsledky!$PM$3),"",Výsledky!PM87)</f>
        <v/>
      </c>
      <c r="BS21" s="96" t="str">
        <f>IF(ISBLANK(Výsledky!$PT$3),"",Výsledky!PT87)</f>
        <v/>
      </c>
      <c r="BT21" s="96" t="str">
        <f>IF(ISBLANK(Výsledky!$QA$3),"",Výsledky!QA87)</f>
        <v/>
      </c>
      <c r="BU21" s="100" t="str">
        <f>IF(ISBLANK(Výsledky!$QH$3),"",Výsledky!QH87)</f>
        <v/>
      </c>
      <c r="BV21" s="8"/>
      <c r="BW21" s="11"/>
      <c r="BX21" s="12" t="str">
        <f>IF(Tipy!B24="","",Tipy!B24)</f>
        <v>Jaroslav95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 ht="15" x14ac:dyDescent="0.2">
      <c r="A22" s="1"/>
      <c r="B22" s="122" t="s">
        <v>112</v>
      </c>
      <c r="C22" s="118">
        <f>Tipy!A7</f>
        <v>32</v>
      </c>
      <c r="D22" s="113" t="str">
        <f>IF(Tipy!B7="","",Tipy!B7)</f>
        <v>Alex LFC</v>
      </c>
      <c r="E22" s="114">
        <f>SUM(F22:J22)</f>
        <v>60</v>
      </c>
      <c r="F22" s="109">
        <f>IF(ISBLANK(Výsledky!$I$3),"-",SUM(K22:P22,R22,T22:U22,W22,Y22:AA22,AC22,AE22,AG22,AI22:AK22,AN22:AO22,AS22:AT22,AV22:AW22,AZ22,BB22:BC22,BE22:BF22,BH22,BJ22,BL22:BN22,BP22,BR22:BS22))</f>
        <v>20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>
        <f>IF(ISBLANK(Výsledky!$I$3),"",Výsledky!I13)</f>
        <v>40</v>
      </c>
      <c r="K22" s="96">
        <f>IF(ISBLANK(Výsledky!$P$3),"",Výsledky!P13)</f>
        <v>20</v>
      </c>
      <c r="L22" s="96" t="str">
        <f>IF(ISBLANK(Výsledky!$W$3),"",Výsledky!W13)</f>
        <v/>
      </c>
      <c r="M22" s="96" t="str">
        <f>IF(ISBLANK(Výsledky!$AD$3),"",Výsledky!AD13)</f>
        <v/>
      </c>
      <c r="N22" s="96" t="str">
        <f>IF(ISBLANK(Výsledky!$AK$3),"",Výsledky!AK13)</f>
        <v/>
      </c>
      <c r="O22" s="96" t="str">
        <f>IF(ISBLANK(Výsledky!$AR$3),"",Výsledky!AR13)</f>
        <v/>
      </c>
      <c r="P22" s="96" t="str">
        <f>IF(ISBLANK(Výsledky!$AY$3),"",Výsledky!AY13)</f>
        <v/>
      </c>
      <c r="Q22" s="96" t="str">
        <f>IF(ISBLANK(Výsledky!$BF$3),"",Výsledky!BF13)</f>
        <v/>
      </c>
      <c r="R22" s="96" t="str">
        <f>IF(ISBLANK(Výsledky!$BM$3),"",Výsledky!BM13)</f>
        <v/>
      </c>
      <c r="S22" s="96" t="str">
        <f>IF(ISBLANK(Výsledky!$BT$3),"",Výsledky!BT13)</f>
        <v/>
      </c>
      <c r="T22" s="96" t="str">
        <f>IF(ISBLANK(Výsledky!$CA$3),"",Výsledky!CA13)</f>
        <v/>
      </c>
      <c r="U22" s="96" t="str">
        <f>IF(ISBLANK(Výsledky!$CH$3),"",Výsledky!CH13)</f>
        <v/>
      </c>
      <c r="V22" s="96" t="str">
        <f>IF(ISBLANK(Výsledky!$CO$3),"",Výsledky!CO13)</f>
        <v/>
      </c>
      <c r="W22" s="96" t="str">
        <f>IF(ISBLANK(Výsledky!$CV$3),"",Výsledky!CV13)</f>
        <v/>
      </c>
      <c r="X22" s="96" t="str">
        <f>IF(ISBLANK(Výsledky!$DC$3),"",Výsledky!DC13)</f>
        <v/>
      </c>
      <c r="Y22" s="96" t="str">
        <f>IF(ISBLANK(Výsledky!$DJ$3),"",Výsledky!DJ13)</f>
        <v/>
      </c>
      <c r="Z22" s="96" t="str">
        <f>IF(ISBLANK(Výsledky!$DQ$3),"",Výsledky!DQ13)</f>
        <v/>
      </c>
      <c r="AA22" s="96" t="str">
        <f>IF(ISBLANK(Výsledky!$DX$3),"",Výsledky!DX13)</f>
        <v/>
      </c>
      <c r="AB22" s="96" t="str">
        <f>IF(ISBLANK(Výsledky!$EE$3),"",Výsledky!EE13)</f>
        <v/>
      </c>
      <c r="AC22" s="96" t="str">
        <f>IF(ISBLANK(Výsledky!$EL$3),"",Výsledky!EL13)</f>
        <v/>
      </c>
      <c r="AD22" s="96" t="str">
        <f>IF(ISBLANK(Výsledky!$ES$3),"",Výsledky!ES13)</f>
        <v/>
      </c>
      <c r="AE22" s="96" t="str">
        <f>IF(ISBLANK(Výsledky!$EZ$3),"",Výsledky!EZ13)</f>
        <v/>
      </c>
      <c r="AF22" s="96" t="str">
        <f>IF(ISBLANK(Výsledky!$FG$3),"",Výsledky!FG13)</f>
        <v/>
      </c>
      <c r="AG22" s="96" t="str">
        <f>IF(ISBLANK(Výsledky!$FN$3),"",Výsledky!FN13)</f>
        <v/>
      </c>
      <c r="AH22" s="96" t="str">
        <f>IF(ISBLANK(Výsledky!$FU$3),"",Výsledky!FU13)</f>
        <v/>
      </c>
      <c r="AI22" s="96" t="str">
        <f>IF(ISBLANK(Výsledky!$GB$3),"",Výsledky!GB13)</f>
        <v/>
      </c>
      <c r="AJ22" s="96" t="str">
        <f>IF(ISBLANK(Výsledky!$GI$3),"",Výsledky!GI13)</f>
        <v/>
      </c>
      <c r="AK22" s="96" t="str">
        <f>IF(ISBLANK(Výsledky!$GP$3),"",Výsledky!GP13)</f>
        <v/>
      </c>
      <c r="AL22" s="96" t="str">
        <f>IF(ISBLANK(Výsledky!$GW$3),"",Výsledky!GW13)</f>
        <v/>
      </c>
      <c r="AM22" s="96" t="str">
        <f>IF(ISBLANK(Výsledky!$HD$3),"",Výsledky!HD13)</f>
        <v/>
      </c>
      <c r="AN22" s="96" t="str">
        <f>IF(ISBLANK(Výsledky!$HK$3),"",Výsledky!HK13)</f>
        <v/>
      </c>
      <c r="AO22" s="96" t="str">
        <f>IF(ISBLANK(Výsledky!$HR$3),"",Výsledky!HR13)</f>
        <v/>
      </c>
      <c r="AP22" s="96" t="str">
        <f>IF(ISBLANK(Výsledky!$HY$3),"",Výsledky!HY13)</f>
        <v/>
      </c>
      <c r="AQ22" s="96" t="str">
        <f>IF(ISBLANK(Výsledky!$IF$3),"",Výsledky!IF13)</f>
        <v/>
      </c>
      <c r="AR22" s="96" t="str">
        <f>IF(ISBLANK(Výsledky!$IM$3),"",Výsledky!IM13)</f>
        <v/>
      </c>
      <c r="AS22" s="96" t="str">
        <f>IF(ISBLANK(Výsledky!$IT$3),"",Výsledky!IT13)</f>
        <v/>
      </c>
      <c r="AT22" s="96" t="str">
        <f>IF(ISBLANK(Výsledky!$JA$3),"",Výsledky!JA13)</f>
        <v/>
      </c>
      <c r="AU22" s="96" t="str">
        <f>IF(ISBLANK(Výsledky!$JH$3),"",Výsledky!JH13)</f>
        <v/>
      </c>
      <c r="AV22" s="96" t="str">
        <f>IF(ISBLANK(Výsledky!$JO$3),"",Výsledky!JO13)</f>
        <v/>
      </c>
      <c r="AW22" s="96" t="str">
        <f>IF(ISBLANK(Výsledky!$JV$3),"",Výsledky!JV13)</f>
        <v/>
      </c>
      <c r="AX22" s="96" t="str">
        <f>IF(ISBLANK(Výsledky!$KC$3),"",Výsledky!KC13)</f>
        <v/>
      </c>
      <c r="AY22" s="96" t="str">
        <f>IF(ISBLANK(Výsledky!$KJ$3),"",Výsledky!KJ13)</f>
        <v/>
      </c>
      <c r="AZ22" s="96" t="str">
        <f>IF(ISBLANK(Výsledky!$KQ$3),"",Výsledky!KQ13)</f>
        <v/>
      </c>
      <c r="BA22" s="96" t="str">
        <f>IF(ISBLANK(Výsledky!$KX$3),"",Výsledky!KX13)</f>
        <v/>
      </c>
      <c r="BB22" s="96" t="str">
        <f>IF(ISBLANK(Výsledky!$LE$3),"",Výsledky!LE13)</f>
        <v/>
      </c>
      <c r="BC22" s="96" t="str">
        <f>IF(ISBLANK(Výsledky!$LL$3),"",Výsledky!LL13)</f>
        <v/>
      </c>
      <c r="BD22" s="96" t="str">
        <f>IF(ISBLANK(Výsledky!$LS$3),"",Výsledky!LS13)</f>
        <v/>
      </c>
      <c r="BE22" s="96" t="str">
        <f>IF(ISBLANK(Výsledky!$LZ$3),"",Výsledky!LZ13)</f>
        <v/>
      </c>
      <c r="BF22" s="96" t="str">
        <f>IF(ISBLANK(Výsledky!$MG$3),"",Výsledky!MG13)</f>
        <v/>
      </c>
      <c r="BG22" s="96" t="str">
        <f>IF(ISBLANK(Výsledky!$MN$3),"",Výsledky!MN13)</f>
        <v/>
      </c>
      <c r="BH22" s="96" t="str">
        <f>IF(ISBLANK(Výsledky!$MU$3),"",Výsledky!MU13)</f>
        <v/>
      </c>
      <c r="BI22" s="96" t="str">
        <f>IF(ISBLANK(Výsledky!$NB$3),"",Výsledky!NB13)</f>
        <v/>
      </c>
      <c r="BJ22" s="96" t="str">
        <f>IF(ISBLANK(Výsledky!$NI$3),"",Výsledky!NI13)</f>
        <v/>
      </c>
      <c r="BK22" s="96" t="str">
        <f>IF(ISBLANK(Výsledky!$NP$3),"",Výsledky!NP13)</f>
        <v/>
      </c>
      <c r="BL22" s="96" t="str">
        <f>IF(ISBLANK(Výsledky!$NW$3),"",Výsledky!NW13)</f>
        <v/>
      </c>
      <c r="BM22" s="96" t="str">
        <f>IF(ISBLANK(Výsledky!$OD$3),"",Výsledky!OD13)</f>
        <v/>
      </c>
      <c r="BN22" s="96" t="str">
        <f>IF(ISBLANK(Výsledky!$OK$3),"",Výsledky!OK13)</f>
        <v/>
      </c>
      <c r="BO22" s="96" t="str">
        <f>IF(ISBLANK(Výsledky!$OR$3),"",Výsledky!OR13)</f>
        <v/>
      </c>
      <c r="BP22" s="96" t="str">
        <f>IF(ISBLANK(Výsledky!$OY$3),"",Výsledky!OY13)</f>
        <v/>
      </c>
      <c r="BQ22" s="96" t="str">
        <f>IF(ISBLANK(Výsledky!$PF$3),"",Výsledky!PF13)</f>
        <v/>
      </c>
      <c r="BR22" s="96" t="str">
        <f>IF(ISBLANK(Výsledky!$PM$3),"",Výsledky!PM13)</f>
        <v/>
      </c>
      <c r="BS22" s="96" t="str">
        <f>IF(ISBLANK(Výsledky!$PT$3),"",Výsledky!PT13)</f>
        <v/>
      </c>
      <c r="BT22" s="96" t="str">
        <f>IF(ISBLANK(Výsledky!$QA$3),"",Výsledky!QA13)</f>
        <v/>
      </c>
      <c r="BU22" s="100" t="str">
        <f>IF(ISBLANK(Výsledky!$QH$3),"",Výsledky!QH13)</f>
        <v/>
      </c>
      <c r="BV22" s="8"/>
      <c r="BW22" s="11"/>
      <c r="BX22" s="12" t="str">
        <f>IF(Tipy!B25="","",Tipy!B25)</f>
        <v>Jason Giambi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 ht="15" x14ac:dyDescent="0.2">
      <c r="A23" s="1"/>
      <c r="B23" s="122" t="s">
        <v>113</v>
      </c>
      <c r="C23" s="118">
        <f>Tipy!A24</f>
        <v>23</v>
      </c>
      <c r="D23" s="113" t="str">
        <f>IF(Tipy!B24="","",Tipy!B24)</f>
        <v>Jaroslav95</v>
      </c>
      <c r="E23" s="114">
        <f>SUM(F23:J23)</f>
        <v>60</v>
      </c>
      <c r="F23" s="109">
        <f>IF(ISBLANK(Výsledky!$I$3),"-",SUM(K23:P23,R23,T23:U23,W23,Y23:AA23,AC23,AE23,AG23,AI23:AK23,AN23:AO23,AS23:AT23,AV23:AW23,AZ23,BB23:BC23,BE23:BF23,BH23,BJ23,BL23:BN23,BP23,BR23:BS23))</f>
        <v>40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IF(ISBLANK(Výsledky!$I$3),"",Výsledky!I30)</f>
        <v>20</v>
      </c>
      <c r="K23" s="96">
        <f>IF(ISBLANK(Výsledky!$P$3),"",Výsledky!P30)</f>
        <v>40</v>
      </c>
      <c r="L23" s="96" t="str">
        <f>IF(ISBLANK(Výsledky!$W$3),"",Výsledky!W30)</f>
        <v/>
      </c>
      <c r="M23" s="96" t="str">
        <f>IF(ISBLANK(Výsledky!$AD$3),"",Výsledky!AD30)</f>
        <v/>
      </c>
      <c r="N23" s="96" t="str">
        <f>IF(ISBLANK(Výsledky!$AK$3),"",Výsledky!AK30)</f>
        <v/>
      </c>
      <c r="O23" s="96" t="str">
        <f>IF(ISBLANK(Výsledky!$AR$3),"",Výsledky!AR30)</f>
        <v/>
      </c>
      <c r="P23" s="96" t="str">
        <f>IF(ISBLANK(Výsledky!$AY$3),"",Výsledky!AY30)</f>
        <v/>
      </c>
      <c r="Q23" s="96" t="str">
        <f>IF(ISBLANK(Výsledky!$BF$3),"",Výsledky!BF30)</f>
        <v/>
      </c>
      <c r="R23" s="96" t="str">
        <f>IF(ISBLANK(Výsledky!$BM$3),"",Výsledky!BM30)</f>
        <v/>
      </c>
      <c r="S23" s="96" t="str">
        <f>IF(ISBLANK(Výsledky!$BT$3),"",Výsledky!BT30)</f>
        <v/>
      </c>
      <c r="T23" s="96" t="str">
        <f>IF(ISBLANK(Výsledky!$CA$3),"",Výsledky!CA30)</f>
        <v/>
      </c>
      <c r="U23" s="96" t="str">
        <f>IF(ISBLANK(Výsledky!$CH$3),"",Výsledky!CH30)</f>
        <v/>
      </c>
      <c r="V23" s="96" t="str">
        <f>IF(ISBLANK(Výsledky!$CO$3),"",Výsledky!CO30)</f>
        <v/>
      </c>
      <c r="W23" s="96" t="str">
        <f>IF(ISBLANK(Výsledky!$CV$3),"",Výsledky!CV30)</f>
        <v/>
      </c>
      <c r="X23" s="96" t="str">
        <f>IF(ISBLANK(Výsledky!$DC$3),"",Výsledky!DC30)</f>
        <v/>
      </c>
      <c r="Y23" s="96" t="str">
        <f>IF(ISBLANK(Výsledky!$DJ$3),"",Výsledky!DJ30)</f>
        <v/>
      </c>
      <c r="Z23" s="96" t="str">
        <f>IF(ISBLANK(Výsledky!$DQ$3),"",Výsledky!DQ30)</f>
        <v/>
      </c>
      <c r="AA23" s="96" t="str">
        <f>IF(ISBLANK(Výsledky!$DX$3),"",Výsledky!DX30)</f>
        <v/>
      </c>
      <c r="AB23" s="96" t="str">
        <f>IF(ISBLANK(Výsledky!$EE$3),"",Výsledky!EE30)</f>
        <v/>
      </c>
      <c r="AC23" s="96" t="str">
        <f>IF(ISBLANK(Výsledky!$EL$3),"",Výsledky!EL30)</f>
        <v/>
      </c>
      <c r="AD23" s="96" t="str">
        <f>IF(ISBLANK(Výsledky!$ES$3),"",Výsledky!ES30)</f>
        <v/>
      </c>
      <c r="AE23" s="96" t="str">
        <f>IF(ISBLANK(Výsledky!$EZ$3),"",Výsledky!EZ30)</f>
        <v/>
      </c>
      <c r="AF23" s="96" t="str">
        <f>IF(ISBLANK(Výsledky!$FG$3),"",Výsledky!FG30)</f>
        <v/>
      </c>
      <c r="AG23" s="96" t="str">
        <f>IF(ISBLANK(Výsledky!$FN$3),"",Výsledky!FN30)</f>
        <v/>
      </c>
      <c r="AH23" s="96" t="str">
        <f>IF(ISBLANK(Výsledky!$FU$3),"",Výsledky!FU30)</f>
        <v/>
      </c>
      <c r="AI23" s="96" t="str">
        <f>IF(ISBLANK(Výsledky!$GB$3),"",Výsledky!GB30)</f>
        <v/>
      </c>
      <c r="AJ23" s="96" t="str">
        <f>IF(ISBLANK(Výsledky!$GI$3),"",Výsledky!GI30)</f>
        <v/>
      </c>
      <c r="AK23" s="96" t="str">
        <f>IF(ISBLANK(Výsledky!$GP$3),"",Výsledky!GP30)</f>
        <v/>
      </c>
      <c r="AL23" s="96" t="str">
        <f>IF(ISBLANK(Výsledky!$GW$3),"",Výsledky!GW30)</f>
        <v/>
      </c>
      <c r="AM23" s="96" t="str">
        <f>IF(ISBLANK(Výsledky!$HD$3),"",Výsledky!HD30)</f>
        <v/>
      </c>
      <c r="AN23" s="96" t="str">
        <f>IF(ISBLANK(Výsledky!$HK$3),"",Výsledky!HK30)</f>
        <v/>
      </c>
      <c r="AO23" s="96" t="str">
        <f>IF(ISBLANK(Výsledky!$HR$3),"",Výsledky!HR30)</f>
        <v/>
      </c>
      <c r="AP23" s="96" t="str">
        <f>IF(ISBLANK(Výsledky!$HY$3),"",Výsledky!HY30)</f>
        <v/>
      </c>
      <c r="AQ23" s="96" t="str">
        <f>IF(ISBLANK(Výsledky!$IF$3),"",Výsledky!IF30)</f>
        <v/>
      </c>
      <c r="AR23" s="96" t="str">
        <f>IF(ISBLANK(Výsledky!$IM$3),"",Výsledky!IM30)</f>
        <v/>
      </c>
      <c r="AS23" s="96" t="str">
        <f>IF(ISBLANK(Výsledky!$IT$3),"",Výsledky!IT30)</f>
        <v/>
      </c>
      <c r="AT23" s="96" t="str">
        <f>IF(ISBLANK(Výsledky!$JA$3),"",Výsledky!JA30)</f>
        <v/>
      </c>
      <c r="AU23" s="96" t="str">
        <f>IF(ISBLANK(Výsledky!$JH$3),"",Výsledky!JH30)</f>
        <v/>
      </c>
      <c r="AV23" s="96" t="str">
        <f>IF(ISBLANK(Výsledky!$JO$3),"",Výsledky!JO30)</f>
        <v/>
      </c>
      <c r="AW23" s="96" t="str">
        <f>IF(ISBLANK(Výsledky!$JV$3),"",Výsledky!JV30)</f>
        <v/>
      </c>
      <c r="AX23" s="96" t="str">
        <f>IF(ISBLANK(Výsledky!$KC$3),"",Výsledky!KC30)</f>
        <v/>
      </c>
      <c r="AY23" s="96" t="str">
        <f>IF(ISBLANK(Výsledky!$KJ$3),"",Výsledky!KJ30)</f>
        <v/>
      </c>
      <c r="AZ23" s="96" t="str">
        <f>IF(ISBLANK(Výsledky!$KQ$3),"",Výsledky!KQ30)</f>
        <v/>
      </c>
      <c r="BA23" s="96" t="str">
        <f>IF(ISBLANK(Výsledky!$KX$3),"",Výsledky!KX30)</f>
        <v/>
      </c>
      <c r="BB23" s="96" t="str">
        <f>IF(ISBLANK(Výsledky!$LE$3),"",Výsledky!LE30)</f>
        <v/>
      </c>
      <c r="BC23" s="96" t="str">
        <f>IF(ISBLANK(Výsledky!$LL$3),"",Výsledky!LL30)</f>
        <v/>
      </c>
      <c r="BD23" s="96" t="str">
        <f>IF(ISBLANK(Výsledky!$LS$3),"",Výsledky!LS30)</f>
        <v/>
      </c>
      <c r="BE23" s="96" t="str">
        <f>IF(ISBLANK(Výsledky!$LZ$3),"",Výsledky!LZ30)</f>
        <v/>
      </c>
      <c r="BF23" s="96" t="str">
        <f>IF(ISBLANK(Výsledky!$MG$3),"",Výsledky!MG30)</f>
        <v/>
      </c>
      <c r="BG23" s="96" t="str">
        <f>IF(ISBLANK(Výsledky!$MN$3),"",Výsledky!MN30)</f>
        <v/>
      </c>
      <c r="BH23" s="96" t="str">
        <f>IF(ISBLANK(Výsledky!$MU$3),"",Výsledky!MU30)</f>
        <v/>
      </c>
      <c r="BI23" s="96" t="str">
        <f>IF(ISBLANK(Výsledky!$NB$3),"",Výsledky!NB30)</f>
        <v/>
      </c>
      <c r="BJ23" s="96" t="str">
        <f>IF(ISBLANK(Výsledky!$NI$3),"",Výsledky!NI30)</f>
        <v/>
      </c>
      <c r="BK23" s="96" t="str">
        <f>IF(ISBLANK(Výsledky!$NP$3),"",Výsledky!NP30)</f>
        <v/>
      </c>
      <c r="BL23" s="96" t="str">
        <f>IF(ISBLANK(Výsledky!$NW$3),"",Výsledky!NW30)</f>
        <v/>
      </c>
      <c r="BM23" s="96" t="str">
        <f>IF(ISBLANK(Výsledky!$OD$3),"",Výsledky!OD30)</f>
        <v/>
      </c>
      <c r="BN23" s="96" t="str">
        <f>IF(ISBLANK(Výsledky!$OK$3),"",Výsledky!OK30)</f>
        <v/>
      </c>
      <c r="BO23" s="96" t="str">
        <f>IF(ISBLANK(Výsledky!$OR$3),"",Výsledky!OR30)</f>
        <v/>
      </c>
      <c r="BP23" s="96" t="str">
        <f>IF(ISBLANK(Výsledky!$OY$3),"",Výsledky!OY30)</f>
        <v/>
      </c>
      <c r="BQ23" s="96" t="str">
        <f>IF(ISBLANK(Výsledky!$PF$3),"",Výsledky!PF30)</f>
        <v/>
      </c>
      <c r="BR23" s="96" t="str">
        <f>IF(ISBLANK(Výsledky!$PM$3),"",Výsledky!PM30)</f>
        <v/>
      </c>
      <c r="BS23" s="96" t="str">
        <f>IF(ISBLANK(Výsledky!$PT$3),"",Výsledky!PT30)</f>
        <v/>
      </c>
      <c r="BT23" s="96" t="str">
        <f>IF(ISBLANK(Výsledky!$QA$3),"",Výsledky!QA30)</f>
        <v/>
      </c>
      <c r="BU23" s="100" t="str">
        <f>IF(ISBLANK(Výsledky!$QH$3),"",Výsledky!QH30)</f>
        <v/>
      </c>
      <c r="BV23" s="8"/>
      <c r="BW23" s="11"/>
      <c r="BX23" s="12" t="str">
        <f>IF(Tipy!B26="","",Tipy!B26)</f>
        <v>jirka1618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 ht="15" x14ac:dyDescent="0.2">
      <c r="A24" s="1"/>
      <c r="B24" s="122" t="s">
        <v>114</v>
      </c>
      <c r="C24" s="118">
        <f>Tipy!A69</f>
        <v>38</v>
      </c>
      <c r="D24" s="113" t="str">
        <f>IF(Tipy!B69="","",Tipy!B69)</f>
        <v>Stanley15</v>
      </c>
      <c r="E24" s="114">
        <f>SUM(F24:J24)</f>
        <v>60</v>
      </c>
      <c r="F24" s="109">
        <f>IF(ISBLANK(Výsledky!$I$3),"-",SUM(K24:P24,R24,T24:U24,W24,Y24:AA24,AC24,AE24,AG24,AI24:AK24,AN24:AO24,AS24:AT24,AV24:AW24,AZ24,BB24:BC24,BE24:BF24,BH24,BJ24,BL24:BN24,BP24,BR24:BS24))</f>
        <v>20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IF(ISBLANK(Výsledky!$I$3),"",Výsledky!I75)</f>
        <v>40</v>
      </c>
      <c r="K24" s="96">
        <f>IF(ISBLANK(Výsledky!$P$3),"",Výsledky!P75)</f>
        <v>20</v>
      </c>
      <c r="L24" s="96" t="str">
        <f>IF(ISBLANK(Výsledky!$W$3),"",Výsledky!W75)</f>
        <v/>
      </c>
      <c r="M24" s="96" t="str">
        <f>IF(ISBLANK(Výsledky!$AD$3),"",Výsledky!AD75)</f>
        <v/>
      </c>
      <c r="N24" s="96" t="str">
        <f>IF(ISBLANK(Výsledky!$AK$3),"",Výsledky!AK75)</f>
        <v/>
      </c>
      <c r="O24" s="96" t="str">
        <f>IF(ISBLANK(Výsledky!$AR$3),"",Výsledky!AR75)</f>
        <v/>
      </c>
      <c r="P24" s="96" t="str">
        <f>IF(ISBLANK(Výsledky!$AY$3),"",Výsledky!AY75)</f>
        <v/>
      </c>
      <c r="Q24" s="96" t="str">
        <f>IF(ISBLANK(Výsledky!$BF$3),"",Výsledky!BF75)</f>
        <v/>
      </c>
      <c r="R24" s="96" t="str">
        <f>IF(ISBLANK(Výsledky!$BM$3),"",Výsledky!BM75)</f>
        <v/>
      </c>
      <c r="S24" s="96" t="str">
        <f>IF(ISBLANK(Výsledky!$BT$3),"",Výsledky!BT75)</f>
        <v/>
      </c>
      <c r="T24" s="96" t="str">
        <f>IF(ISBLANK(Výsledky!$CA$3),"",Výsledky!CA75)</f>
        <v/>
      </c>
      <c r="U24" s="96" t="str">
        <f>IF(ISBLANK(Výsledky!$CH$3),"",Výsledky!CH75)</f>
        <v/>
      </c>
      <c r="V24" s="96" t="str">
        <f>IF(ISBLANK(Výsledky!$CO$3),"",Výsledky!CO75)</f>
        <v/>
      </c>
      <c r="W24" s="96" t="str">
        <f>IF(ISBLANK(Výsledky!$CV$3),"",Výsledky!CV75)</f>
        <v/>
      </c>
      <c r="X24" s="96" t="str">
        <f>IF(ISBLANK(Výsledky!$DC$3),"",Výsledky!DC75)</f>
        <v/>
      </c>
      <c r="Y24" s="96" t="str">
        <f>IF(ISBLANK(Výsledky!$DJ$3),"",Výsledky!DJ75)</f>
        <v/>
      </c>
      <c r="Z24" s="96" t="str">
        <f>IF(ISBLANK(Výsledky!$DQ$3),"",Výsledky!DQ75)</f>
        <v/>
      </c>
      <c r="AA24" s="96" t="str">
        <f>IF(ISBLANK(Výsledky!$DX$3),"",Výsledky!DX75)</f>
        <v/>
      </c>
      <c r="AB24" s="96" t="str">
        <f>IF(ISBLANK(Výsledky!$EE$3),"",Výsledky!EE75)</f>
        <v/>
      </c>
      <c r="AC24" s="96" t="str">
        <f>IF(ISBLANK(Výsledky!$EL$3),"",Výsledky!EL75)</f>
        <v/>
      </c>
      <c r="AD24" s="96" t="str">
        <f>IF(ISBLANK(Výsledky!$ES$3),"",Výsledky!ES75)</f>
        <v/>
      </c>
      <c r="AE24" s="96" t="str">
        <f>IF(ISBLANK(Výsledky!$EZ$3),"",Výsledky!EZ75)</f>
        <v/>
      </c>
      <c r="AF24" s="96" t="str">
        <f>IF(ISBLANK(Výsledky!$FG$3),"",Výsledky!FG75)</f>
        <v/>
      </c>
      <c r="AG24" s="96" t="str">
        <f>IF(ISBLANK(Výsledky!$FN$3),"",Výsledky!FN75)</f>
        <v/>
      </c>
      <c r="AH24" s="96" t="str">
        <f>IF(ISBLANK(Výsledky!$FU$3),"",Výsledky!FU75)</f>
        <v/>
      </c>
      <c r="AI24" s="96" t="str">
        <f>IF(ISBLANK(Výsledky!$GB$3),"",Výsledky!GB75)</f>
        <v/>
      </c>
      <c r="AJ24" s="96" t="str">
        <f>IF(ISBLANK(Výsledky!$GI$3),"",Výsledky!GI75)</f>
        <v/>
      </c>
      <c r="AK24" s="96" t="str">
        <f>IF(ISBLANK(Výsledky!$GP$3),"",Výsledky!GP75)</f>
        <v/>
      </c>
      <c r="AL24" s="96" t="str">
        <f>IF(ISBLANK(Výsledky!$GW$3),"",Výsledky!GW75)</f>
        <v/>
      </c>
      <c r="AM24" s="96" t="str">
        <f>IF(ISBLANK(Výsledky!$HD$3),"",Výsledky!HD75)</f>
        <v/>
      </c>
      <c r="AN24" s="96" t="str">
        <f>IF(ISBLANK(Výsledky!$HK$3),"",Výsledky!HK75)</f>
        <v/>
      </c>
      <c r="AO24" s="96" t="str">
        <f>IF(ISBLANK(Výsledky!$HR$3),"",Výsledky!HR75)</f>
        <v/>
      </c>
      <c r="AP24" s="96" t="str">
        <f>IF(ISBLANK(Výsledky!$HY$3),"",Výsledky!HY75)</f>
        <v/>
      </c>
      <c r="AQ24" s="96" t="str">
        <f>IF(ISBLANK(Výsledky!$IF$3),"",Výsledky!IF75)</f>
        <v/>
      </c>
      <c r="AR24" s="96" t="str">
        <f>IF(ISBLANK(Výsledky!$IM$3),"",Výsledky!IM75)</f>
        <v/>
      </c>
      <c r="AS24" s="96" t="str">
        <f>IF(ISBLANK(Výsledky!$IT$3),"",Výsledky!IT75)</f>
        <v/>
      </c>
      <c r="AT24" s="96" t="str">
        <f>IF(ISBLANK(Výsledky!$JA$3),"",Výsledky!JA75)</f>
        <v/>
      </c>
      <c r="AU24" s="96" t="str">
        <f>IF(ISBLANK(Výsledky!$JH$3),"",Výsledky!JH75)</f>
        <v/>
      </c>
      <c r="AV24" s="96" t="str">
        <f>IF(ISBLANK(Výsledky!$JO$3),"",Výsledky!JO75)</f>
        <v/>
      </c>
      <c r="AW24" s="96" t="str">
        <f>IF(ISBLANK(Výsledky!$JV$3),"",Výsledky!JV75)</f>
        <v/>
      </c>
      <c r="AX24" s="96" t="str">
        <f>IF(ISBLANK(Výsledky!$KC$3),"",Výsledky!KC75)</f>
        <v/>
      </c>
      <c r="AY24" s="96" t="str">
        <f>IF(ISBLANK(Výsledky!$KJ$3),"",Výsledky!KJ75)</f>
        <v/>
      </c>
      <c r="AZ24" s="96" t="str">
        <f>IF(ISBLANK(Výsledky!$KQ$3),"",Výsledky!KQ75)</f>
        <v/>
      </c>
      <c r="BA24" s="96" t="str">
        <f>IF(ISBLANK(Výsledky!$KX$3),"",Výsledky!KX75)</f>
        <v/>
      </c>
      <c r="BB24" s="96" t="str">
        <f>IF(ISBLANK(Výsledky!$LE$3),"",Výsledky!LE75)</f>
        <v/>
      </c>
      <c r="BC24" s="96" t="str">
        <f>IF(ISBLANK(Výsledky!$LL$3),"",Výsledky!LL75)</f>
        <v/>
      </c>
      <c r="BD24" s="96" t="str">
        <f>IF(ISBLANK(Výsledky!$LS$3),"",Výsledky!LS75)</f>
        <v/>
      </c>
      <c r="BE24" s="96" t="str">
        <f>IF(ISBLANK(Výsledky!$LZ$3),"",Výsledky!LZ75)</f>
        <v/>
      </c>
      <c r="BF24" s="96" t="str">
        <f>IF(ISBLANK(Výsledky!$MG$3),"",Výsledky!MG75)</f>
        <v/>
      </c>
      <c r="BG24" s="96" t="str">
        <f>IF(ISBLANK(Výsledky!$MN$3),"",Výsledky!MN75)</f>
        <v/>
      </c>
      <c r="BH24" s="96" t="str">
        <f>IF(ISBLANK(Výsledky!$MU$3),"",Výsledky!MU75)</f>
        <v/>
      </c>
      <c r="BI24" s="96" t="str">
        <f>IF(ISBLANK(Výsledky!$NB$3),"",Výsledky!NB75)</f>
        <v/>
      </c>
      <c r="BJ24" s="96" t="str">
        <f>IF(ISBLANK(Výsledky!$NI$3),"",Výsledky!NI75)</f>
        <v/>
      </c>
      <c r="BK24" s="96" t="str">
        <f>IF(ISBLANK(Výsledky!$NP$3),"",Výsledky!NP75)</f>
        <v/>
      </c>
      <c r="BL24" s="96" t="str">
        <f>IF(ISBLANK(Výsledky!$NW$3),"",Výsledky!NW75)</f>
        <v/>
      </c>
      <c r="BM24" s="96" t="str">
        <f>IF(ISBLANK(Výsledky!$OD$3),"",Výsledky!OD75)</f>
        <v/>
      </c>
      <c r="BN24" s="96" t="str">
        <f>IF(ISBLANK(Výsledky!$OK$3),"",Výsledky!OK75)</f>
        <v/>
      </c>
      <c r="BO24" s="96" t="str">
        <f>IF(ISBLANK(Výsledky!$OR$3),"",Výsledky!OR75)</f>
        <v/>
      </c>
      <c r="BP24" s="96" t="str">
        <f>IF(ISBLANK(Výsledky!$OY$3),"",Výsledky!OY75)</f>
        <v/>
      </c>
      <c r="BQ24" s="96" t="str">
        <f>IF(ISBLANK(Výsledky!$PF$3),"",Výsledky!PF75)</f>
        <v/>
      </c>
      <c r="BR24" s="96" t="str">
        <f>IF(ISBLANK(Výsledky!$PM$3),"",Výsledky!PM75)</f>
        <v/>
      </c>
      <c r="BS24" s="96" t="str">
        <f>IF(ISBLANK(Výsledky!$PT$3),"",Výsledky!PT75)</f>
        <v/>
      </c>
      <c r="BT24" s="96" t="str">
        <f>IF(ISBLANK(Výsledky!$QA$3),"",Výsledky!QA75)</f>
        <v/>
      </c>
      <c r="BU24" s="100" t="str">
        <f>IF(ISBLANK(Výsledky!$QH$3),"",Výsledky!QH75)</f>
        <v/>
      </c>
      <c r="BV24" s="8"/>
      <c r="BW24" s="11"/>
      <c r="BX24" s="12" t="str">
        <f>IF(Tipy!B27="","",Tipy!B27)</f>
        <v>jura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 ht="15" x14ac:dyDescent="0.2">
      <c r="A25" s="1"/>
      <c r="B25" s="122" t="s">
        <v>115</v>
      </c>
      <c r="C25" s="118">
        <f>Tipy!A43</f>
        <v>66</v>
      </c>
      <c r="D25" s="113" t="str">
        <f>IF(Tipy!B43="","",Tipy!B43)</f>
        <v>MaroLFC</v>
      </c>
      <c r="E25" s="114">
        <f>SUM(F25:J25)</f>
        <v>50</v>
      </c>
      <c r="F25" s="109">
        <f>IF(ISBLANK(Výsledky!$I$3),"-",SUM(K25:P25,R25,T25:U25,W25,Y25:AA25,AC25,AE25,AG25,AI25:AK25,AN25:AO25,AS25:AT25,AV25:AW25,AZ25,BB25:BC25,BE25:BF25,BH25,BJ25,BL25:BN25,BP25,BR25:BS25))</f>
        <v>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>
        <f>IF(ISBLANK(Výsledky!$I$3),"",Výsledky!I49)</f>
        <v>50</v>
      </c>
      <c r="K25" s="96" t="str">
        <f>IF(ISBLANK(Výsledky!$P$3),"",Výsledky!P49)</f>
        <v>-</v>
      </c>
      <c r="L25" s="96" t="str">
        <f>IF(ISBLANK(Výsledky!$W$3),"",Výsledky!W49)</f>
        <v/>
      </c>
      <c r="M25" s="96" t="str">
        <f>IF(ISBLANK(Výsledky!$AD$3),"",Výsledky!AD49)</f>
        <v/>
      </c>
      <c r="N25" s="96" t="str">
        <f>IF(ISBLANK(Výsledky!$AK$3),"",Výsledky!AK49)</f>
        <v/>
      </c>
      <c r="O25" s="96" t="str">
        <f>IF(ISBLANK(Výsledky!$AR$3),"",Výsledky!AR49)</f>
        <v/>
      </c>
      <c r="P25" s="96" t="str">
        <f>IF(ISBLANK(Výsledky!$AY$3),"",Výsledky!AY49)</f>
        <v/>
      </c>
      <c r="Q25" s="96" t="str">
        <f>IF(ISBLANK(Výsledky!$BF$3),"",Výsledky!BF49)</f>
        <v/>
      </c>
      <c r="R25" s="96" t="str">
        <f>IF(ISBLANK(Výsledky!$BM$3),"",Výsledky!BM49)</f>
        <v/>
      </c>
      <c r="S25" s="96" t="str">
        <f>IF(ISBLANK(Výsledky!$BT$3),"",Výsledky!BT49)</f>
        <v/>
      </c>
      <c r="T25" s="96" t="str">
        <f>IF(ISBLANK(Výsledky!$CA$3),"",Výsledky!CA49)</f>
        <v/>
      </c>
      <c r="U25" s="96" t="str">
        <f>IF(ISBLANK(Výsledky!$CH$3),"",Výsledky!CH49)</f>
        <v/>
      </c>
      <c r="V25" s="96" t="str">
        <f>IF(ISBLANK(Výsledky!$CO$3),"",Výsledky!CO49)</f>
        <v/>
      </c>
      <c r="W25" s="96" t="str">
        <f>IF(ISBLANK(Výsledky!$CV$3),"",Výsledky!CV49)</f>
        <v/>
      </c>
      <c r="X25" s="96" t="str">
        <f>IF(ISBLANK(Výsledky!$DC$3),"",Výsledky!DC49)</f>
        <v/>
      </c>
      <c r="Y25" s="96" t="str">
        <f>IF(ISBLANK(Výsledky!$DJ$3),"",Výsledky!DJ49)</f>
        <v/>
      </c>
      <c r="Z25" s="96" t="str">
        <f>IF(ISBLANK(Výsledky!$DQ$3),"",Výsledky!DQ49)</f>
        <v/>
      </c>
      <c r="AA25" s="96" t="str">
        <f>IF(ISBLANK(Výsledky!$DX$3),"",Výsledky!DX49)</f>
        <v/>
      </c>
      <c r="AB25" s="96" t="str">
        <f>IF(ISBLANK(Výsledky!$EE$3),"",Výsledky!EE49)</f>
        <v/>
      </c>
      <c r="AC25" s="96" t="str">
        <f>IF(ISBLANK(Výsledky!$EL$3),"",Výsledky!EL49)</f>
        <v/>
      </c>
      <c r="AD25" s="96" t="str">
        <f>IF(ISBLANK(Výsledky!$ES$3),"",Výsledky!ES49)</f>
        <v/>
      </c>
      <c r="AE25" s="96" t="str">
        <f>IF(ISBLANK(Výsledky!$EZ$3),"",Výsledky!EZ49)</f>
        <v/>
      </c>
      <c r="AF25" s="96" t="str">
        <f>IF(ISBLANK(Výsledky!$FG$3),"",Výsledky!FG49)</f>
        <v/>
      </c>
      <c r="AG25" s="96" t="str">
        <f>IF(ISBLANK(Výsledky!$FN$3),"",Výsledky!FN49)</f>
        <v/>
      </c>
      <c r="AH25" s="96" t="str">
        <f>IF(ISBLANK(Výsledky!$FU$3),"",Výsledky!FU49)</f>
        <v/>
      </c>
      <c r="AI25" s="96" t="str">
        <f>IF(ISBLANK(Výsledky!$GB$3),"",Výsledky!GB49)</f>
        <v/>
      </c>
      <c r="AJ25" s="96" t="str">
        <f>IF(ISBLANK(Výsledky!$GI$3),"",Výsledky!GI49)</f>
        <v/>
      </c>
      <c r="AK25" s="96" t="str">
        <f>IF(ISBLANK(Výsledky!$GP$3),"",Výsledky!GP49)</f>
        <v/>
      </c>
      <c r="AL25" s="96" t="str">
        <f>IF(ISBLANK(Výsledky!$GW$3),"",Výsledky!GW49)</f>
        <v/>
      </c>
      <c r="AM25" s="96" t="str">
        <f>IF(ISBLANK(Výsledky!$HD$3),"",Výsledky!HD49)</f>
        <v/>
      </c>
      <c r="AN25" s="96" t="str">
        <f>IF(ISBLANK(Výsledky!$HK$3),"",Výsledky!HK49)</f>
        <v/>
      </c>
      <c r="AO25" s="96" t="str">
        <f>IF(ISBLANK(Výsledky!$HR$3),"",Výsledky!HR49)</f>
        <v/>
      </c>
      <c r="AP25" s="96" t="str">
        <f>IF(ISBLANK(Výsledky!$HY$3),"",Výsledky!HY49)</f>
        <v/>
      </c>
      <c r="AQ25" s="96" t="str">
        <f>IF(ISBLANK(Výsledky!$IF$3),"",Výsledky!IF49)</f>
        <v/>
      </c>
      <c r="AR25" s="96" t="str">
        <f>IF(ISBLANK(Výsledky!$IM$3),"",Výsledky!IM49)</f>
        <v/>
      </c>
      <c r="AS25" s="96" t="str">
        <f>IF(ISBLANK(Výsledky!$IT$3),"",Výsledky!IT49)</f>
        <v/>
      </c>
      <c r="AT25" s="96" t="str">
        <f>IF(ISBLANK(Výsledky!$JA$3),"",Výsledky!JA49)</f>
        <v/>
      </c>
      <c r="AU25" s="96" t="str">
        <f>IF(ISBLANK(Výsledky!$JH$3),"",Výsledky!JH49)</f>
        <v/>
      </c>
      <c r="AV25" s="96" t="str">
        <f>IF(ISBLANK(Výsledky!$JO$3),"",Výsledky!JO49)</f>
        <v/>
      </c>
      <c r="AW25" s="96" t="str">
        <f>IF(ISBLANK(Výsledky!$JV$3),"",Výsledky!JV49)</f>
        <v/>
      </c>
      <c r="AX25" s="96" t="str">
        <f>IF(ISBLANK(Výsledky!$KC$3),"",Výsledky!KC49)</f>
        <v/>
      </c>
      <c r="AY25" s="96" t="str">
        <f>IF(ISBLANK(Výsledky!$KJ$3),"",Výsledky!KJ49)</f>
        <v/>
      </c>
      <c r="AZ25" s="96" t="str">
        <f>IF(ISBLANK(Výsledky!$KQ$3),"",Výsledky!KQ49)</f>
        <v/>
      </c>
      <c r="BA25" s="96" t="str">
        <f>IF(ISBLANK(Výsledky!$KX$3),"",Výsledky!KX49)</f>
        <v/>
      </c>
      <c r="BB25" s="96" t="str">
        <f>IF(ISBLANK(Výsledky!$LE$3),"",Výsledky!LE49)</f>
        <v/>
      </c>
      <c r="BC25" s="96" t="str">
        <f>IF(ISBLANK(Výsledky!$LL$3),"",Výsledky!LL49)</f>
        <v/>
      </c>
      <c r="BD25" s="96" t="str">
        <f>IF(ISBLANK(Výsledky!$LS$3),"",Výsledky!LS49)</f>
        <v/>
      </c>
      <c r="BE25" s="96" t="str">
        <f>IF(ISBLANK(Výsledky!$LZ$3),"",Výsledky!LZ49)</f>
        <v/>
      </c>
      <c r="BF25" s="96" t="str">
        <f>IF(ISBLANK(Výsledky!$MG$3),"",Výsledky!MG49)</f>
        <v/>
      </c>
      <c r="BG25" s="96" t="str">
        <f>IF(ISBLANK(Výsledky!$MN$3),"",Výsledky!MN49)</f>
        <v/>
      </c>
      <c r="BH25" s="96" t="str">
        <f>IF(ISBLANK(Výsledky!$MU$3),"",Výsledky!MU49)</f>
        <v/>
      </c>
      <c r="BI25" s="96" t="str">
        <f>IF(ISBLANK(Výsledky!$NB$3),"",Výsledky!NB49)</f>
        <v/>
      </c>
      <c r="BJ25" s="96" t="str">
        <f>IF(ISBLANK(Výsledky!$NI$3),"",Výsledky!NI49)</f>
        <v/>
      </c>
      <c r="BK25" s="96" t="str">
        <f>IF(ISBLANK(Výsledky!$NP$3),"",Výsledky!NP49)</f>
        <v/>
      </c>
      <c r="BL25" s="96" t="str">
        <f>IF(ISBLANK(Výsledky!$NW$3),"",Výsledky!NW49)</f>
        <v/>
      </c>
      <c r="BM25" s="96" t="str">
        <f>IF(ISBLANK(Výsledky!$OD$3),"",Výsledky!OD49)</f>
        <v/>
      </c>
      <c r="BN25" s="96" t="str">
        <f>IF(ISBLANK(Výsledky!$OK$3),"",Výsledky!OK49)</f>
        <v/>
      </c>
      <c r="BO25" s="96" t="str">
        <f>IF(ISBLANK(Výsledky!$OR$3),"",Výsledky!OR49)</f>
        <v/>
      </c>
      <c r="BP25" s="96" t="str">
        <f>IF(ISBLANK(Výsledky!$OY$3),"",Výsledky!OY49)</f>
        <v/>
      </c>
      <c r="BQ25" s="96" t="str">
        <f>IF(ISBLANK(Výsledky!$PF$3),"",Výsledky!PF49)</f>
        <v/>
      </c>
      <c r="BR25" s="96" t="str">
        <f>IF(ISBLANK(Výsledky!$PM$3),"",Výsledky!PM49)</f>
        <v/>
      </c>
      <c r="BS25" s="96" t="str">
        <f>IF(ISBLANK(Výsledky!$PT$3),"",Výsledky!PT49)</f>
        <v/>
      </c>
      <c r="BT25" s="96" t="str">
        <f>IF(ISBLANK(Výsledky!$QA$3),"",Výsledky!QA49)</f>
        <v/>
      </c>
      <c r="BU25" s="100" t="str">
        <f>IF(ISBLANK(Výsledky!$QH$3),"",Výsledky!QH49)</f>
        <v/>
      </c>
      <c r="BV25" s="8"/>
      <c r="BW25" s="11"/>
      <c r="BX25" s="12" t="str">
        <f>IF(Tipy!B28="","",Tipy!B28)</f>
        <v>JV-21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 ht="15" x14ac:dyDescent="0.2">
      <c r="A26" s="1"/>
      <c r="B26" s="122" t="s">
        <v>116</v>
      </c>
      <c r="C26" s="118">
        <f>Tipy!A53</f>
        <v>3</v>
      </c>
      <c r="D26" s="113" t="str">
        <f>IF(Tipy!B53="","",Tipy!B53)</f>
        <v>Pedro8</v>
      </c>
      <c r="E26" s="114">
        <f>SUM(F26:J26)</f>
        <v>50</v>
      </c>
      <c r="F26" s="109">
        <f>IF(ISBLANK(Výsledky!$I$3),"-",SUM(K26:P26,R26,T26:U26,W26,Y26:AA26,AC26,AE26,AG26,AI26:AK26,AN26:AO26,AS26:AT26,AV26:AW26,AZ26,BB26:BC26,BE26:BF26,BH26,BJ26,BL26:BN26,BP26,BR26:BS26))</f>
        <v>30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IF(ISBLANK(Výsledky!$I$3),"",Výsledky!I59)</f>
        <v>20</v>
      </c>
      <c r="K26" s="96">
        <f>IF(ISBLANK(Výsledky!$P$3),"",Výsledky!P59)</f>
        <v>30</v>
      </c>
      <c r="L26" s="96" t="str">
        <f>IF(ISBLANK(Výsledky!$W$3),"",Výsledky!W59)</f>
        <v/>
      </c>
      <c r="M26" s="96" t="str">
        <f>IF(ISBLANK(Výsledky!$AD$3),"",Výsledky!AD59)</f>
        <v/>
      </c>
      <c r="N26" s="96" t="str">
        <f>IF(ISBLANK(Výsledky!$AK$3),"",Výsledky!AK59)</f>
        <v/>
      </c>
      <c r="O26" s="96" t="str">
        <f>IF(ISBLANK(Výsledky!$AR$3),"",Výsledky!AR59)</f>
        <v/>
      </c>
      <c r="P26" s="96" t="str">
        <f>IF(ISBLANK(Výsledky!$AY$3),"",Výsledky!AY59)</f>
        <v/>
      </c>
      <c r="Q26" s="96" t="str">
        <f>IF(ISBLANK(Výsledky!$BF$3),"",Výsledky!BF59)</f>
        <v/>
      </c>
      <c r="R26" s="96" t="str">
        <f>IF(ISBLANK(Výsledky!$BM$3),"",Výsledky!BM59)</f>
        <v/>
      </c>
      <c r="S26" s="96" t="str">
        <f>IF(ISBLANK(Výsledky!$BT$3),"",Výsledky!BT59)</f>
        <v/>
      </c>
      <c r="T26" s="96" t="str">
        <f>IF(ISBLANK(Výsledky!$CA$3),"",Výsledky!CA59)</f>
        <v/>
      </c>
      <c r="U26" s="96" t="str">
        <f>IF(ISBLANK(Výsledky!$CH$3),"",Výsledky!CH59)</f>
        <v/>
      </c>
      <c r="V26" s="96" t="str">
        <f>IF(ISBLANK(Výsledky!$CO$3),"",Výsledky!CO59)</f>
        <v/>
      </c>
      <c r="W26" s="96" t="str">
        <f>IF(ISBLANK(Výsledky!$CV$3),"",Výsledky!CV59)</f>
        <v/>
      </c>
      <c r="X26" s="96" t="str">
        <f>IF(ISBLANK(Výsledky!$DC$3),"",Výsledky!DC59)</f>
        <v/>
      </c>
      <c r="Y26" s="96" t="str">
        <f>IF(ISBLANK(Výsledky!$DJ$3),"",Výsledky!DJ59)</f>
        <v/>
      </c>
      <c r="Z26" s="96" t="str">
        <f>IF(ISBLANK(Výsledky!$DQ$3),"",Výsledky!DQ59)</f>
        <v/>
      </c>
      <c r="AA26" s="96" t="str">
        <f>IF(ISBLANK(Výsledky!$DX$3),"",Výsledky!DX59)</f>
        <v/>
      </c>
      <c r="AB26" s="96" t="str">
        <f>IF(ISBLANK(Výsledky!$EE$3),"",Výsledky!EE59)</f>
        <v/>
      </c>
      <c r="AC26" s="96" t="str">
        <f>IF(ISBLANK(Výsledky!$EL$3),"",Výsledky!EL59)</f>
        <v/>
      </c>
      <c r="AD26" s="96" t="str">
        <f>IF(ISBLANK(Výsledky!$ES$3),"",Výsledky!ES59)</f>
        <v/>
      </c>
      <c r="AE26" s="96" t="str">
        <f>IF(ISBLANK(Výsledky!$EZ$3),"",Výsledky!EZ59)</f>
        <v/>
      </c>
      <c r="AF26" s="96" t="str">
        <f>IF(ISBLANK(Výsledky!$FG$3),"",Výsledky!FG59)</f>
        <v/>
      </c>
      <c r="AG26" s="96" t="str">
        <f>IF(ISBLANK(Výsledky!$FN$3),"",Výsledky!FN59)</f>
        <v/>
      </c>
      <c r="AH26" s="96" t="str">
        <f>IF(ISBLANK(Výsledky!$FU$3),"",Výsledky!FU59)</f>
        <v/>
      </c>
      <c r="AI26" s="96" t="str">
        <f>IF(ISBLANK(Výsledky!$GB$3),"",Výsledky!GB59)</f>
        <v/>
      </c>
      <c r="AJ26" s="96" t="str">
        <f>IF(ISBLANK(Výsledky!$GI$3),"",Výsledky!GI59)</f>
        <v/>
      </c>
      <c r="AK26" s="96" t="str">
        <f>IF(ISBLANK(Výsledky!$GP$3),"",Výsledky!GP59)</f>
        <v/>
      </c>
      <c r="AL26" s="96" t="str">
        <f>IF(ISBLANK(Výsledky!$GW$3),"",Výsledky!GW59)</f>
        <v/>
      </c>
      <c r="AM26" s="96" t="str">
        <f>IF(ISBLANK(Výsledky!$HD$3),"",Výsledky!HD59)</f>
        <v/>
      </c>
      <c r="AN26" s="96" t="str">
        <f>IF(ISBLANK(Výsledky!$HK$3),"",Výsledky!HK59)</f>
        <v/>
      </c>
      <c r="AO26" s="96" t="str">
        <f>IF(ISBLANK(Výsledky!$HR$3),"",Výsledky!HR59)</f>
        <v/>
      </c>
      <c r="AP26" s="96" t="str">
        <f>IF(ISBLANK(Výsledky!$HY$3),"",Výsledky!HY59)</f>
        <v/>
      </c>
      <c r="AQ26" s="96" t="str">
        <f>IF(ISBLANK(Výsledky!$IF$3),"",Výsledky!IF59)</f>
        <v/>
      </c>
      <c r="AR26" s="96" t="str">
        <f>IF(ISBLANK(Výsledky!$IM$3),"",Výsledky!IM59)</f>
        <v/>
      </c>
      <c r="AS26" s="96" t="str">
        <f>IF(ISBLANK(Výsledky!$IT$3),"",Výsledky!IT59)</f>
        <v/>
      </c>
      <c r="AT26" s="96" t="str">
        <f>IF(ISBLANK(Výsledky!$JA$3),"",Výsledky!JA59)</f>
        <v/>
      </c>
      <c r="AU26" s="96" t="str">
        <f>IF(ISBLANK(Výsledky!$JH$3),"",Výsledky!JH59)</f>
        <v/>
      </c>
      <c r="AV26" s="96" t="str">
        <f>IF(ISBLANK(Výsledky!$JO$3),"",Výsledky!JO59)</f>
        <v/>
      </c>
      <c r="AW26" s="96" t="str">
        <f>IF(ISBLANK(Výsledky!$JV$3),"",Výsledky!JV59)</f>
        <v/>
      </c>
      <c r="AX26" s="96" t="str">
        <f>IF(ISBLANK(Výsledky!$KC$3),"",Výsledky!KC59)</f>
        <v/>
      </c>
      <c r="AY26" s="96" t="str">
        <f>IF(ISBLANK(Výsledky!$KJ$3),"",Výsledky!KJ59)</f>
        <v/>
      </c>
      <c r="AZ26" s="96" t="str">
        <f>IF(ISBLANK(Výsledky!$KQ$3),"",Výsledky!KQ59)</f>
        <v/>
      </c>
      <c r="BA26" s="96" t="str">
        <f>IF(ISBLANK(Výsledky!$KX$3),"",Výsledky!KX59)</f>
        <v/>
      </c>
      <c r="BB26" s="96" t="str">
        <f>IF(ISBLANK(Výsledky!$LE$3),"",Výsledky!LE59)</f>
        <v/>
      </c>
      <c r="BC26" s="96" t="str">
        <f>IF(ISBLANK(Výsledky!$LL$3),"",Výsledky!LL59)</f>
        <v/>
      </c>
      <c r="BD26" s="96" t="str">
        <f>IF(ISBLANK(Výsledky!$LS$3),"",Výsledky!LS59)</f>
        <v/>
      </c>
      <c r="BE26" s="96" t="str">
        <f>IF(ISBLANK(Výsledky!$LZ$3),"",Výsledky!LZ59)</f>
        <v/>
      </c>
      <c r="BF26" s="96" t="str">
        <f>IF(ISBLANK(Výsledky!$MG$3),"",Výsledky!MG59)</f>
        <v/>
      </c>
      <c r="BG26" s="96" t="str">
        <f>IF(ISBLANK(Výsledky!$MN$3),"",Výsledky!MN59)</f>
        <v/>
      </c>
      <c r="BH26" s="96" t="str">
        <f>IF(ISBLANK(Výsledky!$MU$3),"",Výsledky!MU59)</f>
        <v/>
      </c>
      <c r="BI26" s="96" t="str">
        <f>IF(ISBLANK(Výsledky!$NB$3),"",Výsledky!NB59)</f>
        <v/>
      </c>
      <c r="BJ26" s="96" t="str">
        <f>IF(ISBLANK(Výsledky!$NI$3),"",Výsledky!NI59)</f>
        <v/>
      </c>
      <c r="BK26" s="96" t="str">
        <f>IF(ISBLANK(Výsledky!$NP$3),"",Výsledky!NP59)</f>
        <v/>
      </c>
      <c r="BL26" s="96" t="str">
        <f>IF(ISBLANK(Výsledky!$NW$3),"",Výsledky!NW59)</f>
        <v/>
      </c>
      <c r="BM26" s="96" t="str">
        <f>IF(ISBLANK(Výsledky!$OD$3),"",Výsledky!OD59)</f>
        <v/>
      </c>
      <c r="BN26" s="96" t="str">
        <f>IF(ISBLANK(Výsledky!$OK$3),"",Výsledky!OK59)</f>
        <v/>
      </c>
      <c r="BO26" s="96" t="str">
        <f>IF(ISBLANK(Výsledky!$OR$3),"",Výsledky!OR59)</f>
        <v/>
      </c>
      <c r="BP26" s="96" t="str">
        <f>IF(ISBLANK(Výsledky!$OY$3),"",Výsledky!OY59)</f>
        <v/>
      </c>
      <c r="BQ26" s="96" t="str">
        <f>IF(ISBLANK(Výsledky!$PF$3),"",Výsledky!PF59)</f>
        <v/>
      </c>
      <c r="BR26" s="96" t="str">
        <f>IF(ISBLANK(Výsledky!$PM$3),"",Výsledky!PM59)</f>
        <v/>
      </c>
      <c r="BS26" s="96" t="str">
        <f>IF(ISBLANK(Výsledky!$PT$3),"",Výsledky!PT59)</f>
        <v/>
      </c>
      <c r="BT26" s="96" t="str">
        <f>IF(ISBLANK(Výsledky!$QA$3),"",Výsledky!QA59)</f>
        <v/>
      </c>
      <c r="BU26" s="100" t="str">
        <f>IF(ISBLANK(Výsledky!$QH$3),"",Výsledky!QH59)</f>
        <v/>
      </c>
      <c r="BV26" s="8"/>
      <c r="BW26" s="11"/>
      <c r="BX26" s="12" t="str">
        <f>IF(Tipy!B29="","",Tipy!B29)</f>
        <v>Jymi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 ht="15" x14ac:dyDescent="0.2">
      <c r="A27" s="1"/>
      <c r="B27" s="122" t="s">
        <v>117</v>
      </c>
      <c r="C27" s="118">
        <f>Tipy!A62</f>
        <v>19</v>
      </c>
      <c r="D27" s="113" t="str">
        <f>IF(Tipy!B62="","",Tipy!B62)</f>
        <v>Roman9YNWA</v>
      </c>
      <c r="E27" s="114">
        <f>SUM(F27:J27)</f>
        <v>50</v>
      </c>
      <c r="F27" s="109">
        <f>IF(ISBLANK(Výsledky!$I$3),"-",SUM(K27:P27,R27,T27:U27,W27,Y27:AA27,AC27,AE27,AG27,AI27:AK27,AN27:AO27,AS27:AT27,AV27:AW27,AZ27,BB27:BC27,BE27:BF27,BH27,BJ27,BL27:BN27,BP27,BR27:BS27))</f>
        <v>30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IF(ISBLANK(Výsledky!$I$3),"",Výsledky!I68)</f>
        <v>20</v>
      </c>
      <c r="K27" s="96">
        <f>IF(ISBLANK(Výsledky!$P$3),"",Výsledky!P68)</f>
        <v>30</v>
      </c>
      <c r="L27" s="96" t="str">
        <f>IF(ISBLANK(Výsledky!$W$3),"",Výsledky!W68)</f>
        <v/>
      </c>
      <c r="M27" s="96" t="str">
        <f>IF(ISBLANK(Výsledky!$AD$3),"",Výsledky!AD68)</f>
        <v/>
      </c>
      <c r="N27" s="96" t="str">
        <f>IF(ISBLANK(Výsledky!$AK$3),"",Výsledky!AK68)</f>
        <v/>
      </c>
      <c r="O27" s="96" t="str">
        <f>IF(ISBLANK(Výsledky!$AR$3),"",Výsledky!AR68)</f>
        <v/>
      </c>
      <c r="P27" s="96" t="str">
        <f>IF(ISBLANK(Výsledky!$AY$3),"",Výsledky!AY68)</f>
        <v/>
      </c>
      <c r="Q27" s="96" t="str">
        <f>IF(ISBLANK(Výsledky!$BF$3),"",Výsledky!BF68)</f>
        <v/>
      </c>
      <c r="R27" s="96" t="str">
        <f>IF(ISBLANK(Výsledky!$BM$3),"",Výsledky!BM68)</f>
        <v/>
      </c>
      <c r="S27" s="96" t="str">
        <f>IF(ISBLANK(Výsledky!$BT$3),"",Výsledky!BT68)</f>
        <v/>
      </c>
      <c r="T27" s="96" t="str">
        <f>IF(ISBLANK(Výsledky!$CA$3),"",Výsledky!CA68)</f>
        <v/>
      </c>
      <c r="U27" s="96" t="str">
        <f>IF(ISBLANK(Výsledky!$CH$3),"",Výsledky!CH68)</f>
        <v/>
      </c>
      <c r="V27" s="96" t="str">
        <f>IF(ISBLANK(Výsledky!$CO$3),"",Výsledky!CO68)</f>
        <v/>
      </c>
      <c r="W27" s="96" t="str">
        <f>IF(ISBLANK(Výsledky!$CV$3),"",Výsledky!CV68)</f>
        <v/>
      </c>
      <c r="X27" s="96" t="str">
        <f>IF(ISBLANK(Výsledky!$DC$3),"",Výsledky!DC68)</f>
        <v/>
      </c>
      <c r="Y27" s="96" t="str">
        <f>IF(ISBLANK(Výsledky!$DJ$3),"",Výsledky!DJ68)</f>
        <v/>
      </c>
      <c r="Z27" s="96" t="str">
        <f>IF(ISBLANK(Výsledky!$DQ$3),"",Výsledky!DQ68)</f>
        <v/>
      </c>
      <c r="AA27" s="96" t="str">
        <f>IF(ISBLANK(Výsledky!$DX$3),"",Výsledky!DX68)</f>
        <v/>
      </c>
      <c r="AB27" s="96" t="str">
        <f>IF(ISBLANK(Výsledky!$EE$3),"",Výsledky!EE68)</f>
        <v/>
      </c>
      <c r="AC27" s="96" t="str">
        <f>IF(ISBLANK(Výsledky!$EL$3),"",Výsledky!EL68)</f>
        <v/>
      </c>
      <c r="AD27" s="96" t="str">
        <f>IF(ISBLANK(Výsledky!$ES$3),"",Výsledky!ES68)</f>
        <v/>
      </c>
      <c r="AE27" s="96" t="str">
        <f>IF(ISBLANK(Výsledky!$EZ$3),"",Výsledky!EZ68)</f>
        <v/>
      </c>
      <c r="AF27" s="96" t="str">
        <f>IF(ISBLANK(Výsledky!$FG$3),"",Výsledky!FG68)</f>
        <v/>
      </c>
      <c r="AG27" s="96" t="str">
        <f>IF(ISBLANK(Výsledky!$FN$3),"",Výsledky!FN68)</f>
        <v/>
      </c>
      <c r="AH27" s="96" t="str">
        <f>IF(ISBLANK(Výsledky!$FU$3),"",Výsledky!FU68)</f>
        <v/>
      </c>
      <c r="AI27" s="96" t="str">
        <f>IF(ISBLANK(Výsledky!$GB$3),"",Výsledky!GB68)</f>
        <v/>
      </c>
      <c r="AJ27" s="96" t="str">
        <f>IF(ISBLANK(Výsledky!$GI$3),"",Výsledky!GI68)</f>
        <v/>
      </c>
      <c r="AK27" s="96" t="str">
        <f>IF(ISBLANK(Výsledky!$GP$3),"",Výsledky!GP68)</f>
        <v/>
      </c>
      <c r="AL27" s="96" t="str">
        <f>IF(ISBLANK(Výsledky!$GW$3),"",Výsledky!GW68)</f>
        <v/>
      </c>
      <c r="AM27" s="96" t="str">
        <f>IF(ISBLANK(Výsledky!$HD$3),"",Výsledky!HD68)</f>
        <v/>
      </c>
      <c r="AN27" s="96" t="str">
        <f>IF(ISBLANK(Výsledky!$HK$3),"",Výsledky!HK68)</f>
        <v/>
      </c>
      <c r="AO27" s="96" t="str">
        <f>IF(ISBLANK(Výsledky!$HR$3),"",Výsledky!HR68)</f>
        <v/>
      </c>
      <c r="AP27" s="96" t="str">
        <f>IF(ISBLANK(Výsledky!$HY$3),"",Výsledky!HY68)</f>
        <v/>
      </c>
      <c r="AQ27" s="96" t="str">
        <f>IF(ISBLANK(Výsledky!$IF$3),"",Výsledky!IF68)</f>
        <v/>
      </c>
      <c r="AR27" s="96" t="str">
        <f>IF(ISBLANK(Výsledky!$IM$3),"",Výsledky!IM68)</f>
        <v/>
      </c>
      <c r="AS27" s="96" t="str">
        <f>IF(ISBLANK(Výsledky!$IT$3),"",Výsledky!IT68)</f>
        <v/>
      </c>
      <c r="AT27" s="96" t="str">
        <f>IF(ISBLANK(Výsledky!$JA$3),"",Výsledky!JA68)</f>
        <v/>
      </c>
      <c r="AU27" s="96" t="str">
        <f>IF(ISBLANK(Výsledky!$JH$3),"",Výsledky!JH68)</f>
        <v/>
      </c>
      <c r="AV27" s="96" t="str">
        <f>IF(ISBLANK(Výsledky!$JO$3),"",Výsledky!JO68)</f>
        <v/>
      </c>
      <c r="AW27" s="96" t="str">
        <f>IF(ISBLANK(Výsledky!$JV$3),"",Výsledky!JV68)</f>
        <v/>
      </c>
      <c r="AX27" s="96" t="str">
        <f>IF(ISBLANK(Výsledky!$KC$3),"",Výsledky!KC68)</f>
        <v/>
      </c>
      <c r="AY27" s="96" t="str">
        <f>IF(ISBLANK(Výsledky!$KJ$3),"",Výsledky!KJ68)</f>
        <v/>
      </c>
      <c r="AZ27" s="96" t="str">
        <f>IF(ISBLANK(Výsledky!$KQ$3),"",Výsledky!KQ68)</f>
        <v/>
      </c>
      <c r="BA27" s="96" t="str">
        <f>IF(ISBLANK(Výsledky!$KX$3),"",Výsledky!KX68)</f>
        <v/>
      </c>
      <c r="BB27" s="96" t="str">
        <f>IF(ISBLANK(Výsledky!$LE$3),"",Výsledky!LE68)</f>
        <v/>
      </c>
      <c r="BC27" s="96" t="str">
        <f>IF(ISBLANK(Výsledky!$LL$3),"",Výsledky!LL68)</f>
        <v/>
      </c>
      <c r="BD27" s="96" t="str">
        <f>IF(ISBLANK(Výsledky!$LS$3),"",Výsledky!LS68)</f>
        <v/>
      </c>
      <c r="BE27" s="96" t="str">
        <f>IF(ISBLANK(Výsledky!$LZ$3),"",Výsledky!LZ68)</f>
        <v/>
      </c>
      <c r="BF27" s="96" t="str">
        <f>IF(ISBLANK(Výsledky!$MG$3),"",Výsledky!MG68)</f>
        <v/>
      </c>
      <c r="BG27" s="96" t="str">
        <f>IF(ISBLANK(Výsledky!$MN$3),"",Výsledky!MN68)</f>
        <v/>
      </c>
      <c r="BH27" s="96" t="str">
        <f>IF(ISBLANK(Výsledky!$MU$3),"",Výsledky!MU68)</f>
        <v/>
      </c>
      <c r="BI27" s="96" t="str">
        <f>IF(ISBLANK(Výsledky!$NB$3),"",Výsledky!NB68)</f>
        <v/>
      </c>
      <c r="BJ27" s="96" t="str">
        <f>IF(ISBLANK(Výsledky!$NI$3),"",Výsledky!NI68)</f>
        <v/>
      </c>
      <c r="BK27" s="96" t="str">
        <f>IF(ISBLANK(Výsledky!$NP$3),"",Výsledky!NP68)</f>
        <v/>
      </c>
      <c r="BL27" s="96" t="str">
        <f>IF(ISBLANK(Výsledky!$NW$3),"",Výsledky!NW68)</f>
        <v/>
      </c>
      <c r="BM27" s="96" t="str">
        <f>IF(ISBLANK(Výsledky!$OD$3),"",Výsledky!OD68)</f>
        <v/>
      </c>
      <c r="BN27" s="96" t="str">
        <f>IF(ISBLANK(Výsledky!$OK$3),"",Výsledky!OK68)</f>
        <v/>
      </c>
      <c r="BO27" s="96" t="str">
        <f>IF(ISBLANK(Výsledky!$OR$3),"",Výsledky!OR68)</f>
        <v/>
      </c>
      <c r="BP27" s="96" t="str">
        <f>IF(ISBLANK(Výsledky!$OY$3),"",Výsledky!OY68)</f>
        <v/>
      </c>
      <c r="BQ27" s="96" t="str">
        <f>IF(ISBLANK(Výsledky!$PF$3),"",Výsledky!PF68)</f>
        <v/>
      </c>
      <c r="BR27" s="96" t="str">
        <f>IF(ISBLANK(Výsledky!$PM$3),"",Výsledky!PM68)</f>
        <v/>
      </c>
      <c r="BS27" s="96" t="str">
        <f>IF(ISBLANK(Výsledky!$PT$3),"",Výsledky!PT68)</f>
        <v/>
      </c>
      <c r="BT27" s="96" t="str">
        <f>IF(ISBLANK(Výsledky!$QA$3),"",Výsledky!QA68)</f>
        <v/>
      </c>
      <c r="BU27" s="100" t="str">
        <f>IF(ISBLANK(Výsledky!$QH$3),"",Výsledky!QH68)</f>
        <v/>
      </c>
      <c r="BV27" s="8"/>
      <c r="BW27" s="11"/>
      <c r="BX27" s="12" t="str">
        <f>IF(Tipy!B30="","",Tipy!B30)</f>
        <v>kirips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 ht="15" x14ac:dyDescent="0.2">
      <c r="A28" s="1"/>
      <c r="B28" s="122" t="s">
        <v>118</v>
      </c>
      <c r="C28" s="118">
        <f>Tipy!A76</f>
        <v>57</v>
      </c>
      <c r="D28" s="113" t="str">
        <f>IF(Tipy!B76="","",Tipy!B76)</f>
        <v>Waldemar</v>
      </c>
      <c r="E28" s="114">
        <f>SUM(F28:J28)</f>
        <v>50</v>
      </c>
      <c r="F28" s="109">
        <f>IF(ISBLANK(Výsledky!$I$3),"-",SUM(K28:P28,R28,T28:U28,W28,Y28:AA28,AC28,AE28,AG28,AI28:AK28,AN28:AO28,AS28:AT28,AV28:AW28,AZ28,BB28:BC28,BE28:BF28,BH28,BJ28,BL28:BN28,BP28,BR28:BS28))</f>
        <v>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IF(ISBLANK(Výsledky!$I$3),"",Výsledky!I82)</f>
        <v>50</v>
      </c>
      <c r="K28" s="96" t="str">
        <f>IF(ISBLANK(Výsledky!$P$3),"",Výsledky!P82)</f>
        <v>-</v>
      </c>
      <c r="L28" s="96" t="str">
        <f>IF(ISBLANK(Výsledky!$W$3),"",Výsledky!W82)</f>
        <v/>
      </c>
      <c r="M28" s="96" t="str">
        <f>IF(ISBLANK(Výsledky!$AD$3),"",Výsledky!AD82)</f>
        <v/>
      </c>
      <c r="N28" s="96" t="str">
        <f>IF(ISBLANK(Výsledky!$AK$3),"",Výsledky!AK82)</f>
        <v/>
      </c>
      <c r="O28" s="96" t="str">
        <f>IF(ISBLANK(Výsledky!$AR$3),"",Výsledky!AR82)</f>
        <v/>
      </c>
      <c r="P28" s="96" t="str">
        <f>IF(ISBLANK(Výsledky!$AY$3),"",Výsledky!AY82)</f>
        <v/>
      </c>
      <c r="Q28" s="96" t="str">
        <f>IF(ISBLANK(Výsledky!$BF$3),"",Výsledky!BF82)</f>
        <v/>
      </c>
      <c r="R28" s="96" t="str">
        <f>IF(ISBLANK(Výsledky!$BM$3),"",Výsledky!BM82)</f>
        <v/>
      </c>
      <c r="S28" s="96" t="str">
        <f>IF(ISBLANK(Výsledky!$BT$3),"",Výsledky!BT82)</f>
        <v/>
      </c>
      <c r="T28" s="96" t="str">
        <f>IF(ISBLANK(Výsledky!$CA$3),"",Výsledky!CA82)</f>
        <v/>
      </c>
      <c r="U28" s="96" t="str">
        <f>IF(ISBLANK(Výsledky!$CH$3),"",Výsledky!CH82)</f>
        <v/>
      </c>
      <c r="V28" s="96" t="str">
        <f>IF(ISBLANK(Výsledky!$CO$3),"",Výsledky!CO82)</f>
        <v/>
      </c>
      <c r="W28" s="96" t="str">
        <f>IF(ISBLANK(Výsledky!$CV$3),"",Výsledky!CV82)</f>
        <v/>
      </c>
      <c r="X28" s="96" t="str">
        <f>IF(ISBLANK(Výsledky!$DC$3),"",Výsledky!DC82)</f>
        <v/>
      </c>
      <c r="Y28" s="96" t="str">
        <f>IF(ISBLANK(Výsledky!$DJ$3),"",Výsledky!DJ82)</f>
        <v/>
      </c>
      <c r="Z28" s="96" t="str">
        <f>IF(ISBLANK(Výsledky!$DQ$3),"",Výsledky!DQ82)</f>
        <v/>
      </c>
      <c r="AA28" s="96" t="str">
        <f>IF(ISBLANK(Výsledky!$DX$3),"",Výsledky!DX82)</f>
        <v/>
      </c>
      <c r="AB28" s="96" t="str">
        <f>IF(ISBLANK(Výsledky!$EE$3),"",Výsledky!EE82)</f>
        <v/>
      </c>
      <c r="AC28" s="96" t="str">
        <f>IF(ISBLANK(Výsledky!$EL$3),"",Výsledky!EL82)</f>
        <v/>
      </c>
      <c r="AD28" s="96" t="str">
        <f>IF(ISBLANK(Výsledky!$ES$3),"",Výsledky!ES82)</f>
        <v/>
      </c>
      <c r="AE28" s="96" t="str">
        <f>IF(ISBLANK(Výsledky!$EZ$3),"",Výsledky!EZ82)</f>
        <v/>
      </c>
      <c r="AF28" s="96" t="str">
        <f>IF(ISBLANK(Výsledky!$FG$3),"",Výsledky!FG82)</f>
        <v/>
      </c>
      <c r="AG28" s="96" t="str">
        <f>IF(ISBLANK(Výsledky!$FN$3),"",Výsledky!FN82)</f>
        <v/>
      </c>
      <c r="AH28" s="96" t="str">
        <f>IF(ISBLANK(Výsledky!$FU$3),"",Výsledky!FU82)</f>
        <v/>
      </c>
      <c r="AI28" s="96" t="str">
        <f>IF(ISBLANK(Výsledky!$GB$3),"",Výsledky!GB82)</f>
        <v/>
      </c>
      <c r="AJ28" s="96" t="str">
        <f>IF(ISBLANK(Výsledky!$GI$3),"",Výsledky!GI82)</f>
        <v/>
      </c>
      <c r="AK28" s="96" t="str">
        <f>IF(ISBLANK(Výsledky!$GP$3),"",Výsledky!GP82)</f>
        <v/>
      </c>
      <c r="AL28" s="96" t="str">
        <f>IF(ISBLANK(Výsledky!$GW$3),"",Výsledky!GW82)</f>
        <v/>
      </c>
      <c r="AM28" s="96" t="str">
        <f>IF(ISBLANK(Výsledky!$HD$3),"",Výsledky!HD82)</f>
        <v/>
      </c>
      <c r="AN28" s="96" t="str">
        <f>IF(ISBLANK(Výsledky!$HK$3),"",Výsledky!HK82)</f>
        <v/>
      </c>
      <c r="AO28" s="96" t="str">
        <f>IF(ISBLANK(Výsledky!$HR$3),"",Výsledky!HR82)</f>
        <v/>
      </c>
      <c r="AP28" s="96" t="str">
        <f>IF(ISBLANK(Výsledky!$HY$3),"",Výsledky!HY82)</f>
        <v/>
      </c>
      <c r="AQ28" s="96" t="str">
        <f>IF(ISBLANK(Výsledky!$IF$3),"",Výsledky!IF82)</f>
        <v/>
      </c>
      <c r="AR28" s="96" t="str">
        <f>IF(ISBLANK(Výsledky!$IM$3),"",Výsledky!IM82)</f>
        <v/>
      </c>
      <c r="AS28" s="96" t="str">
        <f>IF(ISBLANK(Výsledky!$IT$3),"",Výsledky!IT82)</f>
        <v/>
      </c>
      <c r="AT28" s="96" t="str">
        <f>IF(ISBLANK(Výsledky!$JA$3),"",Výsledky!JA82)</f>
        <v/>
      </c>
      <c r="AU28" s="96" t="str">
        <f>IF(ISBLANK(Výsledky!$JH$3),"",Výsledky!JH82)</f>
        <v/>
      </c>
      <c r="AV28" s="96" t="str">
        <f>IF(ISBLANK(Výsledky!$JO$3),"",Výsledky!JO82)</f>
        <v/>
      </c>
      <c r="AW28" s="96" t="str">
        <f>IF(ISBLANK(Výsledky!$JV$3),"",Výsledky!JV82)</f>
        <v/>
      </c>
      <c r="AX28" s="96" t="str">
        <f>IF(ISBLANK(Výsledky!$KC$3),"",Výsledky!KC82)</f>
        <v/>
      </c>
      <c r="AY28" s="96" t="str">
        <f>IF(ISBLANK(Výsledky!$KJ$3),"",Výsledky!KJ82)</f>
        <v/>
      </c>
      <c r="AZ28" s="96" t="str">
        <f>IF(ISBLANK(Výsledky!$KQ$3),"",Výsledky!KQ82)</f>
        <v/>
      </c>
      <c r="BA28" s="96" t="str">
        <f>IF(ISBLANK(Výsledky!$KX$3),"",Výsledky!KX82)</f>
        <v/>
      </c>
      <c r="BB28" s="96" t="str">
        <f>IF(ISBLANK(Výsledky!$LE$3),"",Výsledky!LE82)</f>
        <v/>
      </c>
      <c r="BC28" s="96" t="str">
        <f>IF(ISBLANK(Výsledky!$LL$3),"",Výsledky!LL82)</f>
        <v/>
      </c>
      <c r="BD28" s="96" t="str">
        <f>IF(ISBLANK(Výsledky!$LS$3),"",Výsledky!LS82)</f>
        <v/>
      </c>
      <c r="BE28" s="96" t="str">
        <f>IF(ISBLANK(Výsledky!$LZ$3),"",Výsledky!LZ82)</f>
        <v/>
      </c>
      <c r="BF28" s="96" t="str">
        <f>IF(ISBLANK(Výsledky!$MG$3),"",Výsledky!MG82)</f>
        <v/>
      </c>
      <c r="BG28" s="96" t="str">
        <f>IF(ISBLANK(Výsledky!$MN$3),"",Výsledky!MN82)</f>
        <v/>
      </c>
      <c r="BH28" s="96" t="str">
        <f>IF(ISBLANK(Výsledky!$MU$3),"",Výsledky!MU82)</f>
        <v/>
      </c>
      <c r="BI28" s="96" t="str">
        <f>IF(ISBLANK(Výsledky!$NB$3),"",Výsledky!NB82)</f>
        <v/>
      </c>
      <c r="BJ28" s="96" t="str">
        <f>IF(ISBLANK(Výsledky!$NI$3),"",Výsledky!NI82)</f>
        <v/>
      </c>
      <c r="BK28" s="96" t="str">
        <f>IF(ISBLANK(Výsledky!$NP$3),"",Výsledky!NP82)</f>
        <v/>
      </c>
      <c r="BL28" s="96" t="str">
        <f>IF(ISBLANK(Výsledky!$NW$3),"",Výsledky!NW82)</f>
        <v/>
      </c>
      <c r="BM28" s="96" t="str">
        <f>IF(ISBLANK(Výsledky!$OD$3),"",Výsledky!OD82)</f>
        <v/>
      </c>
      <c r="BN28" s="96" t="str">
        <f>IF(ISBLANK(Výsledky!$OK$3),"",Výsledky!OK82)</f>
        <v/>
      </c>
      <c r="BO28" s="96" t="str">
        <f>IF(ISBLANK(Výsledky!$OR$3),"",Výsledky!OR82)</f>
        <v/>
      </c>
      <c r="BP28" s="96" t="str">
        <f>IF(ISBLANK(Výsledky!$OY$3),"",Výsledky!OY82)</f>
        <v/>
      </c>
      <c r="BQ28" s="96" t="str">
        <f>IF(ISBLANK(Výsledky!$PF$3),"",Výsledky!PF82)</f>
        <v/>
      </c>
      <c r="BR28" s="96" t="str">
        <f>IF(ISBLANK(Výsledky!$PM$3),"",Výsledky!PM82)</f>
        <v/>
      </c>
      <c r="BS28" s="96" t="str">
        <f>IF(ISBLANK(Výsledky!$PT$3),"",Výsledky!PT82)</f>
        <v/>
      </c>
      <c r="BT28" s="96" t="str">
        <f>IF(ISBLANK(Výsledky!$QA$3),"",Výsledky!QA82)</f>
        <v/>
      </c>
      <c r="BU28" s="100" t="str">
        <f>IF(ISBLANK(Výsledky!$QH$3),"",Výsledky!QH82)</f>
        <v/>
      </c>
      <c r="BV28" s="8"/>
      <c r="BW28" s="11"/>
      <c r="BX28" s="12" t="str">
        <f>IF(Tipy!B31="","",Tipy!B31)</f>
        <v>KokiBR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 ht="15" x14ac:dyDescent="0.2">
      <c r="A29" s="1"/>
      <c r="B29" s="122" t="s">
        <v>119</v>
      </c>
      <c r="C29" s="118">
        <f>Tipy!A9</f>
        <v>56</v>
      </c>
      <c r="D29" s="113" t="str">
        <f>IF(Tipy!B9="","",Tipy!B9)</f>
        <v>Balky</v>
      </c>
      <c r="E29" s="114">
        <f>SUM(F29:J29)</f>
        <v>40</v>
      </c>
      <c r="F29" s="109">
        <f>IF(ISBLANK(Výsledky!$I$3),"-",SUM(K29:P29,R29,T29:U29,W29,Y29:AA29,AC29,AE29,AG29,AI29:AK29,AN29:AO29,AS29:AT29,AV29:AW29,AZ29,BB29:BC29,BE29:BF29,BH29,BJ29,BL29:BN29,BP29,BR29:BS29))</f>
        <v>20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IF(ISBLANK(Výsledky!$I$3),"",Výsledky!I15)</f>
        <v>20</v>
      </c>
      <c r="K29" s="96">
        <f>IF(ISBLANK(Výsledky!$P$3),"",Výsledky!P15)</f>
        <v>20</v>
      </c>
      <c r="L29" s="96" t="str">
        <f>IF(ISBLANK(Výsledky!$W$3),"",Výsledky!W15)</f>
        <v/>
      </c>
      <c r="M29" s="96" t="str">
        <f>IF(ISBLANK(Výsledky!$AD$3),"",Výsledky!AD15)</f>
        <v/>
      </c>
      <c r="N29" s="96" t="str">
        <f>IF(ISBLANK(Výsledky!$AK$3),"",Výsledky!AK15)</f>
        <v/>
      </c>
      <c r="O29" s="96" t="str">
        <f>IF(ISBLANK(Výsledky!$AR$3),"",Výsledky!AR15)</f>
        <v/>
      </c>
      <c r="P29" s="96" t="str">
        <f>IF(ISBLANK(Výsledky!$AY$3),"",Výsledky!AY15)</f>
        <v/>
      </c>
      <c r="Q29" s="96" t="str">
        <f>IF(ISBLANK(Výsledky!$BF$3),"",Výsledky!BF15)</f>
        <v/>
      </c>
      <c r="R29" s="96" t="str">
        <f>IF(ISBLANK(Výsledky!$BM$3),"",Výsledky!BM15)</f>
        <v/>
      </c>
      <c r="S29" s="96" t="str">
        <f>IF(ISBLANK(Výsledky!$BT$3),"",Výsledky!BT15)</f>
        <v/>
      </c>
      <c r="T29" s="96" t="str">
        <f>IF(ISBLANK(Výsledky!$CA$3),"",Výsledky!CA15)</f>
        <v/>
      </c>
      <c r="U29" s="96" t="str">
        <f>IF(ISBLANK(Výsledky!$CH$3),"",Výsledky!CH15)</f>
        <v/>
      </c>
      <c r="V29" s="96" t="str">
        <f>IF(ISBLANK(Výsledky!$CO$3),"",Výsledky!CO15)</f>
        <v/>
      </c>
      <c r="W29" s="96" t="str">
        <f>IF(ISBLANK(Výsledky!$CV$3),"",Výsledky!CV15)</f>
        <v/>
      </c>
      <c r="X29" s="96" t="str">
        <f>IF(ISBLANK(Výsledky!$DC$3),"",Výsledky!DC15)</f>
        <v/>
      </c>
      <c r="Y29" s="96" t="str">
        <f>IF(ISBLANK(Výsledky!$DJ$3),"",Výsledky!DJ15)</f>
        <v/>
      </c>
      <c r="Z29" s="96" t="str">
        <f>IF(ISBLANK(Výsledky!$DQ$3),"",Výsledky!DQ15)</f>
        <v/>
      </c>
      <c r="AA29" s="96" t="str">
        <f>IF(ISBLANK(Výsledky!$DX$3),"",Výsledky!DX15)</f>
        <v/>
      </c>
      <c r="AB29" s="96" t="str">
        <f>IF(ISBLANK(Výsledky!$EE$3),"",Výsledky!EE15)</f>
        <v/>
      </c>
      <c r="AC29" s="96" t="str">
        <f>IF(ISBLANK(Výsledky!$EL$3),"",Výsledky!EL15)</f>
        <v/>
      </c>
      <c r="AD29" s="96" t="str">
        <f>IF(ISBLANK(Výsledky!$ES$3),"",Výsledky!ES15)</f>
        <v/>
      </c>
      <c r="AE29" s="96" t="str">
        <f>IF(ISBLANK(Výsledky!$EZ$3),"",Výsledky!EZ15)</f>
        <v/>
      </c>
      <c r="AF29" s="96" t="str">
        <f>IF(ISBLANK(Výsledky!$FG$3),"",Výsledky!FG15)</f>
        <v/>
      </c>
      <c r="AG29" s="96" t="str">
        <f>IF(ISBLANK(Výsledky!$FN$3),"",Výsledky!FN15)</f>
        <v/>
      </c>
      <c r="AH29" s="96" t="str">
        <f>IF(ISBLANK(Výsledky!$FU$3),"",Výsledky!FU15)</f>
        <v/>
      </c>
      <c r="AI29" s="96" t="str">
        <f>IF(ISBLANK(Výsledky!$GB$3),"",Výsledky!GB15)</f>
        <v/>
      </c>
      <c r="AJ29" s="96" t="str">
        <f>IF(ISBLANK(Výsledky!$GI$3),"",Výsledky!GI15)</f>
        <v/>
      </c>
      <c r="AK29" s="96" t="str">
        <f>IF(ISBLANK(Výsledky!$GP$3),"",Výsledky!GP15)</f>
        <v/>
      </c>
      <c r="AL29" s="96" t="str">
        <f>IF(ISBLANK(Výsledky!$GW$3),"",Výsledky!GW15)</f>
        <v/>
      </c>
      <c r="AM29" s="96" t="str">
        <f>IF(ISBLANK(Výsledky!$HD$3),"",Výsledky!HD15)</f>
        <v/>
      </c>
      <c r="AN29" s="96" t="str">
        <f>IF(ISBLANK(Výsledky!$HK$3),"",Výsledky!HK15)</f>
        <v/>
      </c>
      <c r="AO29" s="96" t="str">
        <f>IF(ISBLANK(Výsledky!$HR$3),"",Výsledky!HR15)</f>
        <v/>
      </c>
      <c r="AP29" s="96" t="str">
        <f>IF(ISBLANK(Výsledky!$HY$3),"",Výsledky!HY15)</f>
        <v/>
      </c>
      <c r="AQ29" s="96" t="str">
        <f>IF(ISBLANK(Výsledky!$IF$3),"",Výsledky!IF15)</f>
        <v/>
      </c>
      <c r="AR29" s="96" t="str">
        <f>IF(ISBLANK(Výsledky!$IM$3),"",Výsledky!IM15)</f>
        <v/>
      </c>
      <c r="AS29" s="96" t="str">
        <f>IF(ISBLANK(Výsledky!$IT$3),"",Výsledky!IT15)</f>
        <v/>
      </c>
      <c r="AT29" s="96" t="str">
        <f>IF(ISBLANK(Výsledky!$JA$3),"",Výsledky!JA15)</f>
        <v/>
      </c>
      <c r="AU29" s="96" t="str">
        <f>IF(ISBLANK(Výsledky!$JH$3),"",Výsledky!JH15)</f>
        <v/>
      </c>
      <c r="AV29" s="96" t="str">
        <f>IF(ISBLANK(Výsledky!$JO$3),"",Výsledky!JO15)</f>
        <v/>
      </c>
      <c r="AW29" s="96" t="str">
        <f>IF(ISBLANK(Výsledky!$JV$3),"",Výsledky!JV15)</f>
        <v/>
      </c>
      <c r="AX29" s="96" t="str">
        <f>IF(ISBLANK(Výsledky!$KC$3),"",Výsledky!KC15)</f>
        <v/>
      </c>
      <c r="AY29" s="96" t="str">
        <f>IF(ISBLANK(Výsledky!$KJ$3),"",Výsledky!KJ15)</f>
        <v/>
      </c>
      <c r="AZ29" s="96" t="str">
        <f>IF(ISBLANK(Výsledky!$KQ$3),"",Výsledky!KQ15)</f>
        <v/>
      </c>
      <c r="BA29" s="96" t="str">
        <f>IF(ISBLANK(Výsledky!$KX$3),"",Výsledky!KX15)</f>
        <v/>
      </c>
      <c r="BB29" s="96" t="str">
        <f>IF(ISBLANK(Výsledky!$LE$3),"",Výsledky!LE15)</f>
        <v/>
      </c>
      <c r="BC29" s="96" t="str">
        <f>IF(ISBLANK(Výsledky!$LL$3),"",Výsledky!LL15)</f>
        <v/>
      </c>
      <c r="BD29" s="96" t="str">
        <f>IF(ISBLANK(Výsledky!$LS$3),"",Výsledky!LS15)</f>
        <v/>
      </c>
      <c r="BE29" s="96" t="str">
        <f>IF(ISBLANK(Výsledky!$LZ$3),"",Výsledky!LZ15)</f>
        <v/>
      </c>
      <c r="BF29" s="96" t="str">
        <f>IF(ISBLANK(Výsledky!$MG$3),"",Výsledky!MG15)</f>
        <v/>
      </c>
      <c r="BG29" s="96" t="str">
        <f>IF(ISBLANK(Výsledky!$MN$3),"",Výsledky!MN15)</f>
        <v/>
      </c>
      <c r="BH29" s="96" t="str">
        <f>IF(ISBLANK(Výsledky!$MU$3),"",Výsledky!MU15)</f>
        <v/>
      </c>
      <c r="BI29" s="96" t="str">
        <f>IF(ISBLANK(Výsledky!$NB$3),"",Výsledky!NB15)</f>
        <v/>
      </c>
      <c r="BJ29" s="96" t="str">
        <f>IF(ISBLANK(Výsledky!$NI$3),"",Výsledky!NI15)</f>
        <v/>
      </c>
      <c r="BK29" s="96" t="str">
        <f>IF(ISBLANK(Výsledky!$NP$3),"",Výsledky!NP15)</f>
        <v/>
      </c>
      <c r="BL29" s="96" t="str">
        <f>IF(ISBLANK(Výsledky!$NW$3),"",Výsledky!NW15)</f>
        <v/>
      </c>
      <c r="BM29" s="96" t="str">
        <f>IF(ISBLANK(Výsledky!$OD$3),"",Výsledky!OD15)</f>
        <v/>
      </c>
      <c r="BN29" s="96" t="str">
        <f>IF(ISBLANK(Výsledky!$OK$3),"",Výsledky!OK15)</f>
        <v/>
      </c>
      <c r="BO29" s="96" t="str">
        <f>IF(ISBLANK(Výsledky!$OR$3),"",Výsledky!OR15)</f>
        <v/>
      </c>
      <c r="BP29" s="96" t="str">
        <f>IF(ISBLANK(Výsledky!$OY$3),"",Výsledky!OY15)</f>
        <v/>
      </c>
      <c r="BQ29" s="96" t="str">
        <f>IF(ISBLANK(Výsledky!$PF$3),"",Výsledky!PF15)</f>
        <v/>
      </c>
      <c r="BR29" s="96" t="str">
        <f>IF(ISBLANK(Výsledky!$PM$3),"",Výsledky!PM15)</f>
        <v/>
      </c>
      <c r="BS29" s="96" t="str">
        <f>IF(ISBLANK(Výsledky!$PT$3),"",Výsledky!PT15)</f>
        <v/>
      </c>
      <c r="BT29" s="96" t="str">
        <f>IF(ISBLANK(Výsledky!$QA$3),"",Výsledky!QA15)</f>
        <v/>
      </c>
      <c r="BU29" s="100" t="str">
        <f>IF(ISBLANK(Výsledky!$QH$3),"",Výsledky!QH15)</f>
        <v/>
      </c>
      <c r="BV29" s="8"/>
      <c r="BW29" s="11"/>
      <c r="BX29" s="12" t="str">
        <f>IF(Tipy!B32="","",Tipy!B32)</f>
        <v>Kouba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 ht="15" x14ac:dyDescent="0.2">
      <c r="A30" s="1"/>
      <c r="B30" s="122" t="s">
        <v>120</v>
      </c>
      <c r="C30" s="118">
        <f>Tipy!A14</f>
        <v>7</v>
      </c>
      <c r="D30" s="113" t="str">
        <f>IF(Tipy!B14="","",Tipy!B14)</f>
        <v>Darwin bude bůh</v>
      </c>
      <c r="E30" s="114">
        <f>SUM(F30:J30)</f>
        <v>40</v>
      </c>
      <c r="F30" s="109">
        <f>IF(ISBLANK(Výsledky!$I$3),"-",SUM(K30:P30,R30,T30:U30,W30,Y30:AA30,AC30,AE30,AG30,AI30:AK30,AN30:AO30,AS30:AT30,AV30:AW30,AZ30,BB30:BC30,BE30:BF30,BH30,BJ30,BL30:BN30,BP30,BR30:BS30))</f>
        <v>20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IF(ISBLANK(Výsledky!$I$3),"",Výsledky!I20)</f>
        <v>20</v>
      </c>
      <c r="K30" s="96">
        <f>IF(ISBLANK(Výsledky!$P$3),"",Výsledky!P20)</f>
        <v>20</v>
      </c>
      <c r="L30" s="96" t="str">
        <f>IF(ISBLANK(Výsledky!$W$3),"",Výsledky!W20)</f>
        <v/>
      </c>
      <c r="M30" s="96" t="str">
        <f>IF(ISBLANK(Výsledky!$AD$3),"",Výsledky!AD20)</f>
        <v/>
      </c>
      <c r="N30" s="96" t="str">
        <f>IF(ISBLANK(Výsledky!$AK$3),"",Výsledky!AK20)</f>
        <v/>
      </c>
      <c r="O30" s="96" t="str">
        <f>IF(ISBLANK(Výsledky!$AR$3),"",Výsledky!AR20)</f>
        <v/>
      </c>
      <c r="P30" s="96" t="str">
        <f>IF(ISBLANK(Výsledky!$AY$3),"",Výsledky!AY20)</f>
        <v/>
      </c>
      <c r="Q30" s="96" t="str">
        <f>IF(ISBLANK(Výsledky!$BF$3),"",Výsledky!BF20)</f>
        <v/>
      </c>
      <c r="R30" s="96" t="str">
        <f>IF(ISBLANK(Výsledky!$BM$3),"",Výsledky!BM20)</f>
        <v/>
      </c>
      <c r="S30" s="96" t="str">
        <f>IF(ISBLANK(Výsledky!$BT$3),"",Výsledky!BT20)</f>
        <v/>
      </c>
      <c r="T30" s="96" t="str">
        <f>IF(ISBLANK(Výsledky!$CA$3),"",Výsledky!CA20)</f>
        <v/>
      </c>
      <c r="U30" s="96" t="str">
        <f>IF(ISBLANK(Výsledky!$CH$3),"",Výsledky!CH20)</f>
        <v/>
      </c>
      <c r="V30" s="96" t="str">
        <f>IF(ISBLANK(Výsledky!$CO$3),"",Výsledky!CO20)</f>
        <v/>
      </c>
      <c r="W30" s="96" t="str">
        <f>IF(ISBLANK(Výsledky!$CV$3),"",Výsledky!CV20)</f>
        <v/>
      </c>
      <c r="X30" s="96" t="str">
        <f>IF(ISBLANK(Výsledky!$DC$3),"",Výsledky!DC20)</f>
        <v/>
      </c>
      <c r="Y30" s="96" t="str">
        <f>IF(ISBLANK(Výsledky!$DJ$3),"",Výsledky!DJ20)</f>
        <v/>
      </c>
      <c r="Z30" s="96" t="str">
        <f>IF(ISBLANK(Výsledky!$DQ$3),"",Výsledky!DQ20)</f>
        <v/>
      </c>
      <c r="AA30" s="96" t="str">
        <f>IF(ISBLANK(Výsledky!$DX$3),"",Výsledky!DX20)</f>
        <v/>
      </c>
      <c r="AB30" s="96" t="str">
        <f>IF(ISBLANK(Výsledky!$EE$3),"",Výsledky!EE20)</f>
        <v/>
      </c>
      <c r="AC30" s="96" t="str">
        <f>IF(ISBLANK(Výsledky!$EL$3),"",Výsledky!EL20)</f>
        <v/>
      </c>
      <c r="AD30" s="96" t="str">
        <f>IF(ISBLANK(Výsledky!$ES$3),"",Výsledky!ES20)</f>
        <v/>
      </c>
      <c r="AE30" s="96" t="str">
        <f>IF(ISBLANK(Výsledky!$EZ$3),"",Výsledky!EZ20)</f>
        <v/>
      </c>
      <c r="AF30" s="96" t="str">
        <f>IF(ISBLANK(Výsledky!$FG$3),"",Výsledky!FG20)</f>
        <v/>
      </c>
      <c r="AG30" s="96" t="str">
        <f>IF(ISBLANK(Výsledky!$FN$3),"",Výsledky!FN20)</f>
        <v/>
      </c>
      <c r="AH30" s="96" t="str">
        <f>IF(ISBLANK(Výsledky!$FU$3),"",Výsledky!FU20)</f>
        <v/>
      </c>
      <c r="AI30" s="96" t="str">
        <f>IF(ISBLANK(Výsledky!$GB$3),"",Výsledky!GB20)</f>
        <v/>
      </c>
      <c r="AJ30" s="96" t="str">
        <f>IF(ISBLANK(Výsledky!$GI$3),"",Výsledky!GI20)</f>
        <v/>
      </c>
      <c r="AK30" s="96" t="str">
        <f>IF(ISBLANK(Výsledky!$GP$3),"",Výsledky!GP20)</f>
        <v/>
      </c>
      <c r="AL30" s="96" t="str">
        <f>IF(ISBLANK(Výsledky!$GW$3),"",Výsledky!GW20)</f>
        <v/>
      </c>
      <c r="AM30" s="96" t="str">
        <f>IF(ISBLANK(Výsledky!$HD$3),"",Výsledky!HD20)</f>
        <v/>
      </c>
      <c r="AN30" s="96" t="str">
        <f>IF(ISBLANK(Výsledky!$HK$3),"",Výsledky!HK20)</f>
        <v/>
      </c>
      <c r="AO30" s="96" t="str">
        <f>IF(ISBLANK(Výsledky!$HR$3),"",Výsledky!HR20)</f>
        <v/>
      </c>
      <c r="AP30" s="96" t="str">
        <f>IF(ISBLANK(Výsledky!$HY$3),"",Výsledky!HY20)</f>
        <v/>
      </c>
      <c r="AQ30" s="96" t="str">
        <f>IF(ISBLANK(Výsledky!$IF$3),"",Výsledky!IF20)</f>
        <v/>
      </c>
      <c r="AR30" s="96" t="str">
        <f>IF(ISBLANK(Výsledky!$IM$3),"",Výsledky!IM20)</f>
        <v/>
      </c>
      <c r="AS30" s="96" t="str">
        <f>IF(ISBLANK(Výsledky!$IT$3),"",Výsledky!IT20)</f>
        <v/>
      </c>
      <c r="AT30" s="96" t="str">
        <f>IF(ISBLANK(Výsledky!$JA$3),"",Výsledky!JA20)</f>
        <v/>
      </c>
      <c r="AU30" s="96" t="str">
        <f>IF(ISBLANK(Výsledky!$JH$3),"",Výsledky!JH20)</f>
        <v/>
      </c>
      <c r="AV30" s="96" t="str">
        <f>IF(ISBLANK(Výsledky!$JO$3),"",Výsledky!JO20)</f>
        <v/>
      </c>
      <c r="AW30" s="96" t="str">
        <f>IF(ISBLANK(Výsledky!$JV$3),"",Výsledky!JV20)</f>
        <v/>
      </c>
      <c r="AX30" s="96" t="str">
        <f>IF(ISBLANK(Výsledky!$KC$3),"",Výsledky!KC20)</f>
        <v/>
      </c>
      <c r="AY30" s="96" t="str">
        <f>IF(ISBLANK(Výsledky!$KJ$3),"",Výsledky!KJ20)</f>
        <v/>
      </c>
      <c r="AZ30" s="96" t="str">
        <f>IF(ISBLANK(Výsledky!$KQ$3),"",Výsledky!KQ20)</f>
        <v/>
      </c>
      <c r="BA30" s="96" t="str">
        <f>IF(ISBLANK(Výsledky!$KX$3),"",Výsledky!KX20)</f>
        <v/>
      </c>
      <c r="BB30" s="96" t="str">
        <f>IF(ISBLANK(Výsledky!$LE$3),"",Výsledky!LE20)</f>
        <v/>
      </c>
      <c r="BC30" s="96" t="str">
        <f>IF(ISBLANK(Výsledky!$LL$3),"",Výsledky!LL20)</f>
        <v/>
      </c>
      <c r="BD30" s="96" t="str">
        <f>IF(ISBLANK(Výsledky!$LS$3),"",Výsledky!LS20)</f>
        <v/>
      </c>
      <c r="BE30" s="96" t="str">
        <f>IF(ISBLANK(Výsledky!$LZ$3),"",Výsledky!LZ20)</f>
        <v/>
      </c>
      <c r="BF30" s="96" t="str">
        <f>IF(ISBLANK(Výsledky!$MG$3),"",Výsledky!MG20)</f>
        <v/>
      </c>
      <c r="BG30" s="96" t="str">
        <f>IF(ISBLANK(Výsledky!$MN$3),"",Výsledky!MN20)</f>
        <v/>
      </c>
      <c r="BH30" s="96" t="str">
        <f>IF(ISBLANK(Výsledky!$MU$3),"",Výsledky!MU20)</f>
        <v/>
      </c>
      <c r="BI30" s="96" t="str">
        <f>IF(ISBLANK(Výsledky!$NB$3),"",Výsledky!NB20)</f>
        <v/>
      </c>
      <c r="BJ30" s="96" t="str">
        <f>IF(ISBLANK(Výsledky!$NI$3),"",Výsledky!NI20)</f>
        <v/>
      </c>
      <c r="BK30" s="96" t="str">
        <f>IF(ISBLANK(Výsledky!$NP$3),"",Výsledky!NP20)</f>
        <v/>
      </c>
      <c r="BL30" s="96" t="str">
        <f>IF(ISBLANK(Výsledky!$NW$3),"",Výsledky!NW20)</f>
        <v/>
      </c>
      <c r="BM30" s="96" t="str">
        <f>IF(ISBLANK(Výsledky!$OD$3),"",Výsledky!OD20)</f>
        <v/>
      </c>
      <c r="BN30" s="96" t="str">
        <f>IF(ISBLANK(Výsledky!$OK$3),"",Výsledky!OK20)</f>
        <v/>
      </c>
      <c r="BO30" s="96" t="str">
        <f>IF(ISBLANK(Výsledky!$OR$3),"",Výsledky!OR20)</f>
        <v/>
      </c>
      <c r="BP30" s="96" t="str">
        <f>IF(ISBLANK(Výsledky!$OY$3),"",Výsledky!OY20)</f>
        <v/>
      </c>
      <c r="BQ30" s="96" t="str">
        <f>IF(ISBLANK(Výsledky!$PF$3),"",Výsledky!PF20)</f>
        <v/>
      </c>
      <c r="BR30" s="96" t="str">
        <f>IF(ISBLANK(Výsledky!$PM$3),"",Výsledky!PM20)</f>
        <v/>
      </c>
      <c r="BS30" s="96" t="str">
        <f>IF(ISBLANK(Výsledky!$PT$3),"",Výsledky!PT20)</f>
        <v/>
      </c>
      <c r="BT30" s="96" t="str">
        <f>IF(ISBLANK(Výsledky!$QA$3),"",Výsledky!QA20)</f>
        <v/>
      </c>
      <c r="BU30" s="100" t="str">
        <f>IF(ISBLANK(Výsledky!$QH$3),"",Výsledky!QH20)</f>
        <v/>
      </c>
      <c r="BV30" s="8"/>
      <c r="BW30" s="11"/>
      <c r="BX30" s="12" t="str">
        <f>IF(Tipy!B33="","",Tipy!B33)</f>
        <v>krypdevoe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 ht="15" x14ac:dyDescent="0.2">
      <c r="A31" s="1"/>
      <c r="B31" s="122" t="s">
        <v>121</v>
      </c>
      <c r="C31" s="118">
        <f>Tipy!A20</f>
        <v>29</v>
      </c>
      <c r="D31" s="113" t="str">
        <f>IF(Tipy!B20="","",Tipy!B20)</f>
        <v>Fifo</v>
      </c>
      <c r="E31" s="114">
        <f>SUM(F31:J31)</f>
        <v>40</v>
      </c>
      <c r="F31" s="109">
        <f>IF(ISBLANK(Výsledky!$I$3),"-",SUM(K31:P31,R31,T31:U31,W31,Y31:AA31,AC31,AE31,AG31,AI31:AK31,AN31:AO31,AS31:AT31,AV31:AW31,AZ31,BB31:BC31,BE31:BF31,BH31,BJ31,BL31:BN31,BP31,BR31:BS31))</f>
        <v>20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IF(ISBLANK(Výsledky!$I$3),"",Výsledky!I26)</f>
        <v>20</v>
      </c>
      <c r="K31" s="96">
        <f>IF(ISBLANK(Výsledky!$P$3),"",Výsledky!P26)</f>
        <v>20</v>
      </c>
      <c r="L31" s="96" t="str">
        <f>IF(ISBLANK(Výsledky!$W$3),"",Výsledky!W26)</f>
        <v/>
      </c>
      <c r="M31" s="96" t="str">
        <f>IF(ISBLANK(Výsledky!$AD$3),"",Výsledky!AD26)</f>
        <v/>
      </c>
      <c r="N31" s="96" t="str">
        <f>IF(ISBLANK(Výsledky!$AK$3),"",Výsledky!AK26)</f>
        <v/>
      </c>
      <c r="O31" s="96" t="str">
        <f>IF(ISBLANK(Výsledky!$AR$3),"",Výsledky!AR26)</f>
        <v/>
      </c>
      <c r="P31" s="96" t="str">
        <f>IF(ISBLANK(Výsledky!$AY$3),"",Výsledky!AY26)</f>
        <v/>
      </c>
      <c r="Q31" s="96" t="str">
        <f>IF(ISBLANK(Výsledky!$BF$3),"",Výsledky!BF26)</f>
        <v/>
      </c>
      <c r="R31" s="96" t="str">
        <f>IF(ISBLANK(Výsledky!$BM$3),"",Výsledky!BM26)</f>
        <v/>
      </c>
      <c r="S31" s="96" t="str">
        <f>IF(ISBLANK(Výsledky!$BT$3),"",Výsledky!BT26)</f>
        <v/>
      </c>
      <c r="T31" s="96" t="str">
        <f>IF(ISBLANK(Výsledky!$CA$3),"",Výsledky!CA26)</f>
        <v/>
      </c>
      <c r="U31" s="96" t="str">
        <f>IF(ISBLANK(Výsledky!$CH$3),"",Výsledky!CH26)</f>
        <v/>
      </c>
      <c r="V31" s="96" t="str">
        <f>IF(ISBLANK(Výsledky!$CO$3),"",Výsledky!CO26)</f>
        <v/>
      </c>
      <c r="W31" s="96" t="str">
        <f>IF(ISBLANK(Výsledky!$CV$3),"",Výsledky!CV26)</f>
        <v/>
      </c>
      <c r="X31" s="96" t="str">
        <f>IF(ISBLANK(Výsledky!$DC$3),"",Výsledky!DC26)</f>
        <v/>
      </c>
      <c r="Y31" s="96" t="str">
        <f>IF(ISBLANK(Výsledky!$DJ$3),"",Výsledky!DJ26)</f>
        <v/>
      </c>
      <c r="Z31" s="96" t="str">
        <f>IF(ISBLANK(Výsledky!$DQ$3),"",Výsledky!DQ26)</f>
        <v/>
      </c>
      <c r="AA31" s="96" t="str">
        <f>IF(ISBLANK(Výsledky!$DX$3),"",Výsledky!DX26)</f>
        <v/>
      </c>
      <c r="AB31" s="96" t="str">
        <f>IF(ISBLANK(Výsledky!$EE$3),"",Výsledky!EE26)</f>
        <v/>
      </c>
      <c r="AC31" s="96" t="str">
        <f>IF(ISBLANK(Výsledky!$EL$3),"",Výsledky!EL26)</f>
        <v/>
      </c>
      <c r="AD31" s="96" t="str">
        <f>IF(ISBLANK(Výsledky!$ES$3),"",Výsledky!ES26)</f>
        <v/>
      </c>
      <c r="AE31" s="96" t="str">
        <f>IF(ISBLANK(Výsledky!$EZ$3),"",Výsledky!EZ26)</f>
        <v/>
      </c>
      <c r="AF31" s="96" t="str">
        <f>IF(ISBLANK(Výsledky!$FG$3),"",Výsledky!FG26)</f>
        <v/>
      </c>
      <c r="AG31" s="96" t="str">
        <f>IF(ISBLANK(Výsledky!$FN$3),"",Výsledky!FN26)</f>
        <v/>
      </c>
      <c r="AH31" s="96" t="str">
        <f>IF(ISBLANK(Výsledky!$FU$3),"",Výsledky!FU26)</f>
        <v/>
      </c>
      <c r="AI31" s="96" t="str">
        <f>IF(ISBLANK(Výsledky!$GB$3),"",Výsledky!GB26)</f>
        <v/>
      </c>
      <c r="AJ31" s="96" t="str">
        <f>IF(ISBLANK(Výsledky!$GI$3),"",Výsledky!GI26)</f>
        <v/>
      </c>
      <c r="AK31" s="96" t="str">
        <f>IF(ISBLANK(Výsledky!$GP$3),"",Výsledky!GP26)</f>
        <v/>
      </c>
      <c r="AL31" s="96" t="str">
        <f>IF(ISBLANK(Výsledky!$GW$3),"",Výsledky!GW26)</f>
        <v/>
      </c>
      <c r="AM31" s="96" t="str">
        <f>IF(ISBLANK(Výsledky!$HD$3),"",Výsledky!HD26)</f>
        <v/>
      </c>
      <c r="AN31" s="96" t="str">
        <f>IF(ISBLANK(Výsledky!$HK$3),"",Výsledky!HK26)</f>
        <v/>
      </c>
      <c r="AO31" s="96" t="str">
        <f>IF(ISBLANK(Výsledky!$HR$3),"",Výsledky!HR26)</f>
        <v/>
      </c>
      <c r="AP31" s="96" t="str">
        <f>IF(ISBLANK(Výsledky!$HY$3),"",Výsledky!HY26)</f>
        <v/>
      </c>
      <c r="AQ31" s="96" t="str">
        <f>IF(ISBLANK(Výsledky!$IF$3),"",Výsledky!IF26)</f>
        <v/>
      </c>
      <c r="AR31" s="96" t="str">
        <f>IF(ISBLANK(Výsledky!$IM$3),"",Výsledky!IM26)</f>
        <v/>
      </c>
      <c r="AS31" s="96" t="str">
        <f>IF(ISBLANK(Výsledky!$IT$3),"",Výsledky!IT26)</f>
        <v/>
      </c>
      <c r="AT31" s="96" t="str">
        <f>IF(ISBLANK(Výsledky!$JA$3),"",Výsledky!JA26)</f>
        <v/>
      </c>
      <c r="AU31" s="96" t="str">
        <f>IF(ISBLANK(Výsledky!$JH$3),"",Výsledky!JH26)</f>
        <v/>
      </c>
      <c r="AV31" s="96" t="str">
        <f>IF(ISBLANK(Výsledky!$JO$3),"",Výsledky!JO26)</f>
        <v/>
      </c>
      <c r="AW31" s="96" t="str">
        <f>IF(ISBLANK(Výsledky!$JV$3),"",Výsledky!JV26)</f>
        <v/>
      </c>
      <c r="AX31" s="96" t="str">
        <f>IF(ISBLANK(Výsledky!$KC$3),"",Výsledky!KC26)</f>
        <v/>
      </c>
      <c r="AY31" s="96" t="str">
        <f>IF(ISBLANK(Výsledky!$KJ$3),"",Výsledky!KJ26)</f>
        <v/>
      </c>
      <c r="AZ31" s="96" t="str">
        <f>IF(ISBLANK(Výsledky!$KQ$3),"",Výsledky!KQ26)</f>
        <v/>
      </c>
      <c r="BA31" s="96" t="str">
        <f>IF(ISBLANK(Výsledky!$KX$3),"",Výsledky!KX26)</f>
        <v/>
      </c>
      <c r="BB31" s="96" t="str">
        <f>IF(ISBLANK(Výsledky!$LE$3),"",Výsledky!LE26)</f>
        <v/>
      </c>
      <c r="BC31" s="96" t="str">
        <f>IF(ISBLANK(Výsledky!$LL$3),"",Výsledky!LL26)</f>
        <v/>
      </c>
      <c r="BD31" s="96" t="str">
        <f>IF(ISBLANK(Výsledky!$LS$3),"",Výsledky!LS26)</f>
        <v/>
      </c>
      <c r="BE31" s="96" t="str">
        <f>IF(ISBLANK(Výsledky!$LZ$3),"",Výsledky!LZ26)</f>
        <v/>
      </c>
      <c r="BF31" s="96" t="str">
        <f>IF(ISBLANK(Výsledky!$MG$3),"",Výsledky!MG26)</f>
        <v/>
      </c>
      <c r="BG31" s="96" t="str">
        <f>IF(ISBLANK(Výsledky!$MN$3),"",Výsledky!MN26)</f>
        <v/>
      </c>
      <c r="BH31" s="96" t="str">
        <f>IF(ISBLANK(Výsledky!$MU$3),"",Výsledky!MU26)</f>
        <v/>
      </c>
      <c r="BI31" s="96" t="str">
        <f>IF(ISBLANK(Výsledky!$NB$3),"",Výsledky!NB26)</f>
        <v/>
      </c>
      <c r="BJ31" s="96" t="str">
        <f>IF(ISBLANK(Výsledky!$NI$3),"",Výsledky!NI26)</f>
        <v/>
      </c>
      <c r="BK31" s="96" t="str">
        <f>IF(ISBLANK(Výsledky!$NP$3),"",Výsledky!NP26)</f>
        <v/>
      </c>
      <c r="BL31" s="96" t="str">
        <f>IF(ISBLANK(Výsledky!$NW$3),"",Výsledky!NW26)</f>
        <v/>
      </c>
      <c r="BM31" s="96" t="str">
        <f>IF(ISBLANK(Výsledky!$OD$3),"",Výsledky!OD26)</f>
        <v/>
      </c>
      <c r="BN31" s="96" t="str">
        <f>IF(ISBLANK(Výsledky!$OK$3),"",Výsledky!OK26)</f>
        <v/>
      </c>
      <c r="BO31" s="96" t="str">
        <f>IF(ISBLANK(Výsledky!$OR$3),"",Výsledky!OR26)</f>
        <v/>
      </c>
      <c r="BP31" s="96" t="str">
        <f>IF(ISBLANK(Výsledky!$OY$3),"",Výsledky!OY26)</f>
        <v/>
      </c>
      <c r="BQ31" s="96" t="str">
        <f>IF(ISBLANK(Výsledky!$PF$3),"",Výsledky!PF26)</f>
        <v/>
      </c>
      <c r="BR31" s="96" t="str">
        <f>IF(ISBLANK(Výsledky!$PM$3),"",Výsledky!PM26)</f>
        <v/>
      </c>
      <c r="BS31" s="96" t="str">
        <f>IF(ISBLANK(Výsledky!$PT$3),"",Výsledky!PT26)</f>
        <v/>
      </c>
      <c r="BT31" s="96" t="str">
        <f>IF(ISBLANK(Výsledky!$QA$3),"",Výsledky!QA26)</f>
        <v/>
      </c>
      <c r="BU31" s="100" t="str">
        <f>IF(ISBLANK(Výsledky!$QH$3),"",Výsledky!QH26)</f>
        <v/>
      </c>
      <c r="BV31" s="8"/>
      <c r="BW31" s="11"/>
      <c r="BX31" s="12" t="str">
        <f>IF(Tipy!B34="","",Tipy!B34)</f>
        <v>kwop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 ht="15" x14ac:dyDescent="0.2">
      <c r="A32" s="1"/>
      <c r="B32" s="122" t="s">
        <v>122</v>
      </c>
      <c r="C32" s="118">
        <f>Tipy!A21</f>
        <v>18</v>
      </c>
      <c r="D32" s="113" t="str">
        <f>IF(Tipy!B21="","",Tipy!B21)</f>
        <v>GaboLFC</v>
      </c>
      <c r="E32" s="114">
        <f>SUM(F32:J32)</f>
        <v>40</v>
      </c>
      <c r="F32" s="109">
        <f>IF(ISBLANK(Výsledky!$I$3),"-",SUM(K32:P32,R32,T32:U32,W32,Y32:AA32,AC32,AE32,AG32,AI32:AK32,AN32:AO32,AS32:AT32,AV32:AW32,AZ32,BB32:BC32,BE32:BF32,BH32,BJ32,BL32:BN32,BP32,BR32:BS32))</f>
        <v>40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IF(ISBLANK(Výsledky!$I$3),"",Výsledky!I27)</f>
        <v>0</v>
      </c>
      <c r="K32" s="96">
        <f>IF(ISBLANK(Výsledky!$P$3),"",Výsledky!P27)</f>
        <v>40</v>
      </c>
      <c r="L32" s="96" t="str">
        <f>IF(ISBLANK(Výsledky!$W$3),"",Výsledky!W27)</f>
        <v/>
      </c>
      <c r="M32" s="96" t="str">
        <f>IF(ISBLANK(Výsledky!$AD$3),"",Výsledky!AD27)</f>
        <v/>
      </c>
      <c r="N32" s="96" t="str">
        <f>IF(ISBLANK(Výsledky!$AK$3),"",Výsledky!AK27)</f>
        <v/>
      </c>
      <c r="O32" s="96" t="str">
        <f>IF(ISBLANK(Výsledky!$AR$3),"",Výsledky!AR27)</f>
        <v/>
      </c>
      <c r="P32" s="96" t="str">
        <f>IF(ISBLANK(Výsledky!$AY$3),"",Výsledky!AY27)</f>
        <v/>
      </c>
      <c r="Q32" s="96" t="str">
        <f>IF(ISBLANK(Výsledky!$BF$3),"",Výsledky!BF27)</f>
        <v/>
      </c>
      <c r="R32" s="96" t="str">
        <f>IF(ISBLANK(Výsledky!$BM$3),"",Výsledky!BM27)</f>
        <v/>
      </c>
      <c r="S32" s="96" t="str">
        <f>IF(ISBLANK(Výsledky!$BT$3),"",Výsledky!BT27)</f>
        <v/>
      </c>
      <c r="T32" s="96" t="str">
        <f>IF(ISBLANK(Výsledky!$CA$3),"",Výsledky!CA27)</f>
        <v/>
      </c>
      <c r="U32" s="96" t="str">
        <f>IF(ISBLANK(Výsledky!$CH$3),"",Výsledky!CH27)</f>
        <v/>
      </c>
      <c r="V32" s="96" t="str">
        <f>IF(ISBLANK(Výsledky!$CO$3),"",Výsledky!CO27)</f>
        <v/>
      </c>
      <c r="W32" s="96" t="str">
        <f>IF(ISBLANK(Výsledky!$CV$3),"",Výsledky!CV27)</f>
        <v/>
      </c>
      <c r="X32" s="96" t="str">
        <f>IF(ISBLANK(Výsledky!$DC$3),"",Výsledky!DC27)</f>
        <v/>
      </c>
      <c r="Y32" s="96" t="str">
        <f>IF(ISBLANK(Výsledky!$DJ$3),"",Výsledky!DJ27)</f>
        <v/>
      </c>
      <c r="Z32" s="96" t="str">
        <f>IF(ISBLANK(Výsledky!$DQ$3),"",Výsledky!DQ27)</f>
        <v/>
      </c>
      <c r="AA32" s="96" t="str">
        <f>IF(ISBLANK(Výsledky!$DX$3),"",Výsledky!DX27)</f>
        <v/>
      </c>
      <c r="AB32" s="96" t="str">
        <f>IF(ISBLANK(Výsledky!$EE$3),"",Výsledky!EE27)</f>
        <v/>
      </c>
      <c r="AC32" s="96" t="str">
        <f>IF(ISBLANK(Výsledky!$EL$3),"",Výsledky!EL27)</f>
        <v/>
      </c>
      <c r="AD32" s="96" t="str">
        <f>IF(ISBLANK(Výsledky!$ES$3),"",Výsledky!ES27)</f>
        <v/>
      </c>
      <c r="AE32" s="96" t="str">
        <f>IF(ISBLANK(Výsledky!$EZ$3),"",Výsledky!EZ27)</f>
        <v/>
      </c>
      <c r="AF32" s="96" t="str">
        <f>IF(ISBLANK(Výsledky!$FG$3),"",Výsledky!FG27)</f>
        <v/>
      </c>
      <c r="AG32" s="96" t="str">
        <f>IF(ISBLANK(Výsledky!$FN$3),"",Výsledky!FN27)</f>
        <v/>
      </c>
      <c r="AH32" s="96" t="str">
        <f>IF(ISBLANK(Výsledky!$FU$3),"",Výsledky!FU27)</f>
        <v/>
      </c>
      <c r="AI32" s="96" t="str">
        <f>IF(ISBLANK(Výsledky!$GB$3),"",Výsledky!GB27)</f>
        <v/>
      </c>
      <c r="AJ32" s="96" t="str">
        <f>IF(ISBLANK(Výsledky!$GI$3),"",Výsledky!GI27)</f>
        <v/>
      </c>
      <c r="AK32" s="96" t="str">
        <f>IF(ISBLANK(Výsledky!$GP$3),"",Výsledky!GP27)</f>
        <v/>
      </c>
      <c r="AL32" s="96" t="str">
        <f>IF(ISBLANK(Výsledky!$GW$3),"",Výsledky!GW27)</f>
        <v/>
      </c>
      <c r="AM32" s="96" t="str">
        <f>IF(ISBLANK(Výsledky!$HD$3),"",Výsledky!HD27)</f>
        <v/>
      </c>
      <c r="AN32" s="96" t="str">
        <f>IF(ISBLANK(Výsledky!$HK$3),"",Výsledky!HK27)</f>
        <v/>
      </c>
      <c r="AO32" s="96" t="str">
        <f>IF(ISBLANK(Výsledky!$HR$3),"",Výsledky!HR27)</f>
        <v/>
      </c>
      <c r="AP32" s="96" t="str">
        <f>IF(ISBLANK(Výsledky!$HY$3),"",Výsledky!HY27)</f>
        <v/>
      </c>
      <c r="AQ32" s="96" t="str">
        <f>IF(ISBLANK(Výsledky!$IF$3),"",Výsledky!IF27)</f>
        <v/>
      </c>
      <c r="AR32" s="96" t="str">
        <f>IF(ISBLANK(Výsledky!$IM$3),"",Výsledky!IM27)</f>
        <v/>
      </c>
      <c r="AS32" s="96" t="str">
        <f>IF(ISBLANK(Výsledky!$IT$3),"",Výsledky!IT27)</f>
        <v/>
      </c>
      <c r="AT32" s="96" t="str">
        <f>IF(ISBLANK(Výsledky!$JA$3),"",Výsledky!JA27)</f>
        <v/>
      </c>
      <c r="AU32" s="96" t="str">
        <f>IF(ISBLANK(Výsledky!$JH$3),"",Výsledky!JH27)</f>
        <v/>
      </c>
      <c r="AV32" s="96" t="str">
        <f>IF(ISBLANK(Výsledky!$JO$3),"",Výsledky!JO27)</f>
        <v/>
      </c>
      <c r="AW32" s="96" t="str">
        <f>IF(ISBLANK(Výsledky!$JV$3),"",Výsledky!JV27)</f>
        <v/>
      </c>
      <c r="AX32" s="96" t="str">
        <f>IF(ISBLANK(Výsledky!$KC$3),"",Výsledky!KC27)</f>
        <v/>
      </c>
      <c r="AY32" s="96" t="str">
        <f>IF(ISBLANK(Výsledky!$KJ$3),"",Výsledky!KJ27)</f>
        <v/>
      </c>
      <c r="AZ32" s="96" t="str">
        <f>IF(ISBLANK(Výsledky!$KQ$3),"",Výsledky!KQ27)</f>
        <v/>
      </c>
      <c r="BA32" s="96" t="str">
        <f>IF(ISBLANK(Výsledky!$KX$3),"",Výsledky!KX27)</f>
        <v/>
      </c>
      <c r="BB32" s="96" t="str">
        <f>IF(ISBLANK(Výsledky!$LE$3),"",Výsledky!LE27)</f>
        <v/>
      </c>
      <c r="BC32" s="96" t="str">
        <f>IF(ISBLANK(Výsledky!$LL$3),"",Výsledky!LL27)</f>
        <v/>
      </c>
      <c r="BD32" s="96" t="str">
        <f>IF(ISBLANK(Výsledky!$LS$3),"",Výsledky!LS27)</f>
        <v/>
      </c>
      <c r="BE32" s="96" t="str">
        <f>IF(ISBLANK(Výsledky!$LZ$3),"",Výsledky!LZ27)</f>
        <v/>
      </c>
      <c r="BF32" s="96" t="str">
        <f>IF(ISBLANK(Výsledky!$MG$3),"",Výsledky!MG27)</f>
        <v/>
      </c>
      <c r="BG32" s="96" t="str">
        <f>IF(ISBLANK(Výsledky!$MN$3),"",Výsledky!MN27)</f>
        <v/>
      </c>
      <c r="BH32" s="96" t="str">
        <f>IF(ISBLANK(Výsledky!$MU$3),"",Výsledky!MU27)</f>
        <v/>
      </c>
      <c r="BI32" s="96" t="str">
        <f>IF(ISBLANK(Výsledky!$NB$3),"",Výsledky!NB27)</f>
        <v/>
      </c>
      <c r="BJ32" s="96" t="str">
        <f>IF(ISBLANK(Výsledky!$NI$3),"",Výsledky!NI27)</f>
        <v/>
      </c>
      <c r="BK32" s="96" t="str">
        <f>IF(ISBLANK(Výsledky!$NP$3),"",Výsledky!NP27)</f>
        <v/>
      </c>
      <c r="BL32" s="96" t="str">
        <f>IF(ISBLANK(Výsledky!$NW$3),"",Výsledky!NW27)</f>
        <v/>
      </c>
      <c r="BM32" s="96" t="str">
        <f>IF(ISBLANK(Výsledky!$OD$3),"",Výsledky!OD27)</f>
        <v/>
      </c>
      <c r="BN32" s="96" t="str">
        <f>IF(ISBLANK(Výsledky!$OK$3),"",Výsledky!OK27)</f>
        <v/>
      </c>
      <c r="BO32" s="96" t="str">
        <f>IF(ISBLANK(Výsledky!$OR$3),"",Výsledky!OR27)</f>
        <v/>
      </c>
      <c r="BP32" s="96" t="str">
        <f>IF(ISBLANK(Výsledky!$OY$3),"",Výsledky!OY27)</f>
        <v/>
      </c>
      <c r="BQ32" s="96" t="str">
        <f>IF(ISBLANK(Výsledky!$PF$3),"",Výsledky!PF27)</f>
        <v/>
      </c>
      <c r="BR32" s="96" t="str">
        <f>IF(ISBLANK(Výsledky!$PM$3),"",Výsledky!PM27)</f>
        <v/>
      </c>
      <c r="BS32" s="96" t="str">
        <f>IF(ISBLANK(Výsledky!$PT$3),"",Výsledky!PT27)</f>
        <v/>
      </c>
      <c r="BT32" s="96" t="str">
        <f>IF(ISBLANK(Výsledky!$QA$3),"",Výsledky!QA27)</f>
        <v/>
      </c>
      <c r="BU32" s="100" t="str">
        <f>IF(ISBLANK(Výsledky!$QH$3),"",Výsledky!QH27)</f>
        <v/>
      </c>
      <c r="BV32" s="8"/>
      <c r="BW32" s="11"/>
      <c r="BX32" s="12" t="str">
        <f>IF(Tipy!B35="","",Tipy!B35)</f>
        <v>LFC 37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 ht="15" x14ac:dyDescent="0.2">
      <c r="A33" s="1"/>
      <c r="B33" s="122" t="s">
        <v>123</v>
      </c>
      <c r="C33" s="118">
        <f>Tipy!A28</f>
        <v>40</v>
      </c>
      <c r="D33" s="113" t="str">
        <f>IF(Tipy!B28="","",Tipy!B28)</f>
        <v>JV-21</v>
      </c>
      <c r="E33" s="114">
        <f>SUM(F33:J33)</f>
        <v>40</v>
      </c>
      <c r="F33" s="109">
        <f>IF(ISBLANK(Výsledky!$I$3),"-",SUM(K33:P33,R33,T33:U33,W33,Y33:AA33,AC33,AE33,AG33,AI33:AK33,AN33:AO33,AS33:AT33,AV33:AW33,AZ33,BB33:BC33,BE33:BF33,BH33,BJ33,BL33:BN33,BP33,BR33:BS33))</f>
        <v>20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IF(ISBLANK(Výsledky!$I$3),"",Výsledky!I34)</f>
        <v>20</v>
      </c>
      <c r="K33" s="96">
        <f>IF(ISBLANK(Výsledky!$P$3),"",Výsledky!P34)</f>
        <v>20</v>
      </c>
      <c r="L33" s="96" t="str">
        <f>IF(ISBLANK(Výsledky!$W$3),"",Výsledky!W34)</f>
        <v/>
      </c>
      <c r="M33" s="96" t="str">
        <f>IF(ISBLANK(Výsledky!$AD$3),"",Výsledky!AD34)</f>
        <v/>
      </c>
      <c r="N33" s="96" t="str">
        <f>IF(ISBLANK(Výsledky!$AK$3),"",Výsledky!AK34)</f>
        <v/>
      </c>
      <c r="O33" s="96" t="str">
        <f>IF(ISBLANK(Výsledky!$AR$3),"",Výsledky!AR34)</f>
        <v/>
      </c>
      <c r="P33" s="96" t="str">
        <f>IF(ISBLANK(Výsledky!$AY$3),"",Výsledky!AY34)</f>
        <v/>
      </c>
      <c r="Q33" s="96" t="str">
        <f>IF(ISBLANK(Výsledky!$BF$3),"",Výsledky!BF34)</f>
        <v/>
      </c>
      <c r="R33" s="96" t="str">
        <f>IF(ISBLANK(Výsledky!$BM$3),"",Výsledky!BM34)</f>
        <v/>
      </c>
      <c r="S33" s="96" t="str">
        <f>IF(ISBLANK(Výsledky!$BT$3),"",Výsledky!BT34)</f>
        <v/>
      </c>
      <c r="T33" s="96" t="str">
        <f>IF(ISBLANK(Výsledky!$CA$3),"",Výsledky!CA34)</f>
        <v/>
      </c>
      <c r="U33" s="96" t="str">
        <f>IF(ISBLANK(Výsledky!$CH$3),"",Výsledky!CH34)</f>
        <v/>
      </c>
      <c r="V33" s="96" t="str">
        <f>IF(ISBLANK(Výsledky!$CO$3),"",Výsledky!CO34)</f>
        <v/>
      </c>
      <c r="W33" s="96" t="str">
        <f>IF(ISBLANK(Výsledky!$CV$3),"",Výsledky!CV34)</f>
        <v/>
      </c>
      <c r="X33" s="96" t="str">
        <f>IF(ISBLANK(Výsledky!$DC$3),"",Výsledky!DC34)</f>
        <v/>
      </c>
      <c r="Y33" s="96" t="str">
        <f>IF(ISBLANK(Výsledky!$DJ$3),"",Výsledky!DJ34)</f>
        <v/>
      </c>
      <c r="Z33" s="96" t="str">
        <f>IF(ISBLANK(Výsledky!$DQ$3),"",Výsledky!DQ34)</f>
        <v/>
      </c>
      <c r="AA33" s="96" t="str">
        <f>IF(ISBLANK(Výsledky!$DX$3),"",Výsledky!DX34)</f>
        <v/>
      </c>
      <c r="AB33" s="96" t="str">
        <f>IF(ISBLANK(Výsledky!$EE$3),"",Výsledky!EE34)</f>
        <v/>
      </c>
      <c r="AC33" s="96" t="str">
        <f>IF(ISBLANK(Výsledky!$EL$3),"",Výsledky!EL34)</f>
        <v/>
      </c>
      <c r="AD33" s="96" t="str">
        <f>IF(ISBLANK(Výsledky!$ES$3),"",Výsledky!ES34)</f>
        <v/>
      </c>
      <c r="AE33" s="96" t="str">
        <f>IF(ISBLANK(Výsledky!$EZ$3),"",Výsledky!EZ34)</f>
        <v/>
      </c>
      <c r="AF33" s="96" t="str">
        <f>IF(ISBLANK(Výsledky!$FG$3),"",Výsledky!FG34)</f>
        <v/>
      </c>
      <c r="AG33" s="96" t="str">
        <f>IF(ISBLANK(Výsledky!$FN$3),"",Výsledky!FN34)</f>
        <v/>
      </c>
      <c r="AH33" s="96" t="str">
        <f>IF(ISBLANK(Výsledky!$FU$3),"",Výsledky!FU34)</f>
        <v/>
      </c>
      <c r="AI33" s="96" t="str">
        <f>IF(ISBLANK(Výsledky!$GB$3),"",Výsledky!GB34)</f>
        <v/>
      </c>
      <c r="AJ33" s="96" t="str">
        <f>IF(ISBLANK(Výsledky!$GI$3),"",Výsledky!GI34)</f>
        <v/>
      </c>
      <c r="AK33" s="96" t="str">
        <f>IF(ISBLANK(Výsledky!$GP$3),"",Výsledky!GP34)</f>
        <v/>
      </c>
      <c r="AL33" s="96" t="str">
        <f>IF(ISBLANK(Výsledky!$GW$3),"",Výsledky!GW34)</f>
        <v/>
      </c>
      <c r="AM33" s="96" t="str">
        <f>IF(ISBLANK(Výsledky!$HD$3),"",Výsledky!HD34)</f>
        <v/>
      </c>
      <c r="AN33" s="96" t="str">
        <f>IF(ISBLANK(Výsledky!$HK$3),"",Výsledky!HK34)</f>
        <v/>
      </c>
      <c r="AO33" s="96" t="str">
        <f>IF(ISBLANK(Výsledky!$HR$3),"",Výsledky!HR34)</f>
        <v/>
      </c>
      <c r="AP33" s="96" t="str">
        <f>IF(ISBLANK(Výsledky!$HY$3),"",Výsledky!HY34)</f>
        <v/>
      </c>
      <c r="AQ33" s="96" t="str">
        <f>IF(ISBLANK(Výsledky!$IF$3),"",Výsledky!IF34)</f>
        <v/>
      </c>
      <c r="AR33" s="96" t="str">
        <f>IF(ISBLANK(Výsledky!$IM$3),"",Výsledky!IM34)</f>
        <v/>
      </c>
      <c r="AS33" s="96" t="str">
        <f>IF(ISBLANK(Výsledky!$IT$3),"",Výsledky!IT34)</f>
        <v/>
      </c>
      <c r="AT33" s="96" t="str">
        <f>IF(ISBLANK(Výsledky!$JA$3),"",Výsledky!JA34)</f>
        <v/>
      </c>
      <c r="AU33" s="96" t="str">
        <f>IF(ISBLANK(Výsledky!$JH$3),"",Výsledky!JH34)</f>
        <v/>
      </c>
      <c r="AV33" s="96" t="str">
        <f>IF(ISBLANK(Výsledky!$JO$3),"",Výsledky!JO34)</f>
        <v/>
      </c>
      <c r="AW33" s="96" t="str">
        <f>IF(ISBLANK(Výsledky!$JV$3),"",Výsledky!JV34)</f>
        <v/>
      </c>
      <c r="AX33" s="96" t="str">
        <f>IF(ISBLANK(Výsledky!$KC$3),"",Výsledky!KC34)</f>
        <v/>
      </c>
      <c r="AY33" s="96" t="str">
        <f>IF(ISBLANK(Výsledky!$KJ$3),"",Výsledky!KJ34)</f>
        <v/>
      </c>
      <c r="AZ33" s="96" t="str">
        <f>IF(ISBLANK(Výsledky!$KQ$3),"",Výsledky!KQ34)</f>
        <v/>
      </c>
      <c r="BA33" s="96" t="str">
        <f>IF(ISBLANK(Výsledky!$KX$3),"",Výsledky!KX34)</f>
        <v/>
      </c>
      <c r="BB33" s="96" t="str">
        <f>IF(ISBLANK(Výsledky!$LE$3),"",Výsledky!LE34)</f>
        <v/>
      </c>
      <c r="BC33" s="96" t="str">
        <f>IF(ISBLANK(Výsledky!$LL$3),"",Výsledky!LL34)</f>
        <v/>
      </c>
      <c r="BD33" s="96" t="str">
        <f>IF(ISBLANK(Výsledky!$LS$3),"",Výsledky!LS34)</f>
        <v/>
      </c>
      <c r="BE33" s="96" t="str">
        <f>IF(ISBLANK(Výsledky!$LZ$3),"",Výsledky!LZ34)</f>
        <v/>
      </c>
      <c r="BF33" s="96" t="str">
        <f>IF(ISBLANK(Výsledky!$MG$3),"",Výsledky!MG34)</f>
        <v/>
      </c>
      <c r="BG33" s="96" t="str">
        <f>IF(ISBLANK(Výsledky!$MN$3),"",Výsledky!MN34)</f>
        <v/>
      </c>
      <c r="BH33" s="96" t="str">
        <f>IF(ISBLANK(Výsledky!$MU$3),"",Výsledky!MU34)</f>
        <v/>
      </c>
      <c r="BI33" s="96" t="str">
        <f>IF(ISBLANK(Výsledky!$NB$3),"",Výsledky!NB34)</f>
        <v/>
      </c>
      <c r="BJ33" s="96" t="str">
        <f>IF(ISBLANK(Výsledky!$NI$3),"",Výsledky!NI34)</f>
        <v/>
      </c>
      <c r="BK33" s="96" t="str">
        <f>IF(ISBLANK(Výsledky!$NP$3),"",Výsledky!NP34)</f>
        <v/>
      </c>
      <c r="BL33" s="96" t="str">
        <f>IF(ISBLANK(Výsledky!$NW$3),"",Výsledky!NW34)</f>
        <v/>
      </c>
      <c r="BM33" s="96" t="str">
        <f>IF(ISBLANK(Výsledky!$OD$3),"",Výsledky!OD34)</f>
        <v/>
      </c>
      <c r="BN33" s="96" t="str">
        <f>IF(ISBLANK(Výsledky!$OK$3),"",Výsledky!OK34)</f>
        <v/>
      </c>
      <c r="BO33" s="96" t="str">
        <f>IF(ISBLANK(Výsledky!$OR$3),"",Výsledky!OR34)</f>
        <v/>
      </c>
      <c r="BP33" s="96" t="str">
        <f>IF(ISBLANK(Výsledky!$OY$3),"",Výsledky!OY34)</f>
        <v/>
      </c>
      <c r="BQ33" s="96" t="str">
        <f>IF(ISBLANK(Výsledky!$PF$3),"",Výsledky!PF34)</f>
        <v/>
      </c>
      <c r="BR33" s="96" t="str">
        <f>IF(ISBLANK(Výsledky!$PM$3),"",Výsledky!PM34)</f>
        <v/>
      </c>
      <c r="BS33" s="96" t="str">
        <f>IF(ISBLANK(Výsledky!$PT$3),"",Výsledky!PT34)</f>
        <v/>
      </c>
      <c r="BT33" s="96" t="str">
        <f>IF(ISBLANK(Výsledky!$QA$3),"",Výsledky!QA34)</f>
        <v/>
      </c>
      <c r="BU33" s="100" t="str">
        <f>IF(ISBLANK(Výsledky!$QH$3),"",Výsledky!QH34)</f>
        <v/>
      </c>
      <c r="BV33" s="8"/>
      <c r="BW33" s="11"/>
      <c r="BX33" s="12" t="str">
        <f>IF(Tipy!B36="","",Tipy!B36)</f>
        <v>Lukáš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 x14ac:dyDescent="0.2">
      <c r="A34" s="1"/>
      <c r="B34" s="122" t="s">
        <v>124</v>
      </c>
      <c r="C34" s="118">
        <f>Tipy!A30</f>
        <v>47</v>
      </c>
      <c r="D34" s="113" t="str">
        <f>IF(Tipy!B30="","",Tipy!B30)</f>
        <v>kirips</v>
      </c>
      <c r="E34" s="114">
        <f>SUM(F34:J34)</f>
        <v>40</v>
      </c>
      <c r="F34" s="109">
        <f>IF(ISBLANK(Výsledky!$I$3),"-",SUM(K34:P34,R34,T34:U34,W34,Y34:AA34,AC34,AE34,AG34,AI34:AK34,AN34:AO34,AS34:AT34,AV34:AW34,AZ34,BB34:BC34,BE34:BF34,BH34,BJ34,BL34:BN34,BP34,BR34:BS34))</f>
        <v>20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>
        <f>IF(ISBLANK(Výsledky!$I$3),"",Výsledky!I36)</f>
        <v>20</v>
      </c>
      <c r="K34" s="96">
        <f>IF(ISBLANK(Výsledky!$P$3),"",Výsledky!P36)</f>
        <v>20</v>
      </c>
      <c r="L34" s="96" t="str">
        <f>IF(ISBLANK(Výsledky!$W$3),"",Výsledky!W36)</f>
        <v/>
      </c>
      <c r="M34" s="96" t="str">
        <f>IF(ISBLANK(Výsledky!$AD$3),"",Výsledky!AD36)</f>
        <v/>
      </c>
      <c r="N34" s="96" t="str">
        <f>IF(ISBLANK(Výsledky!$AK$3),"",Výsledky!AK36)</f>
        <v/>
      </c>
      <c r="O34" s="96" t="str">
        <f>IF(ISBLANK(Výsledky!$AR$3),"",Výsledky!AR36)</f>
        <v/>
      </c>
      <c r="P34" s="96" t="str">
        <f>IF(ISBLANK(Výsledky!$AY$3),"",Výsledky!AY36)</f>
        <v/>
      </c>
      <c r="Q34" s="96" t="str">
        <f>IF(ISBLANK(Výsledky!$BF$3),"",Výsledky!BF36)</f>
        <v/>
      </c>
      <c r="R34" s="96" t="str">
        <f>IF(ISBLANK(Výsledky!$BM$3),"",Výsledky!BM36)</f>
        <v/>
      </c>
      <c r="S34" s="96" t="str">
        <f>IF(ISBLANK(Výsledky!$BT$3),"",Výsledky!BT36)</f>
        <v/>
      </c>
      <c r="T34" s="96" t="str">
        <f>IF(ISBLANK(Výsledky!$CA$3),"",Výsledky!CA36)</f>
        <v/>
      </c>
      <c r="U34" s="96" t="str">
        <f>IF(ISBLANK(Výsledky!$CH$3),"",Výsledky!CH36)</f>
        <v/>
      </c>
      <c r="V34" s="96" t="str">
        <f>IF(ISBLANK(Výsledky!$CO$3),"",Výsledky!CO36)</f>
        <v/>
      </c>
      <c r="W34" s="96" t="str">
        <f>IF(ISBLANK(Výsledky!$CV$3),"",Výsledky!CV36)</f>
        <v/>
      </c>
      <c r="X34" s="96" t="str">
        <f>IF(ISBLANK(Výsledky!$DC$3),"",Výsledky!DC36)</f>
        <v/>
      </c>
      <c r="Y34" s="96" t="str">
        <f>IF(ISBLANK(Výsledky!$DJ$3),"",Výsledky!DJ36)</f>
        <v/>
      </c>
      <c r="Z34" s="96" t="str">
        <f>IF(ISBLANK(Výsledky!$DQ$3),"",Výsledky!DQ36)</f>
        <v/>
      </c>
      <c r="AA34" s="96" t="str">
        <f>IF(ISBLANK(Výsledky!$DX$3),"",Výsledky!DX36)</f>
        <v/>
      </c>
      <c r="AB34" s="96" t="str">
        <f>IF(ISBLANK(Výsledky!$EE$3),"",Výsledky!EE36)</f>
        <v/>
      </c>
      <c r="AC34" s="96" t="str">
        <f>IF(ISBLANK(Výsledky!$EL$3),"",Výsledky!EL36)</f>
        <v/>
      </c>
      <c r="AD34" s="96" t="str">
        <f>IF(ISBLANK(Výsledky!$ES$3),"",Výsledky!ES36)</f>
        <v/>
      </c>
      <c r="AE34" s="96" t="str">
        <f>IF(ISBLANK(Výsledky!$EZ$3),"",Výsledky!EZ36)</f>
        <v/>
      </c>
      <c r="AF34" s="96" t="str">
        <f>IF(ISBLANK(Výsledky!$FG$3),"",Výsledky!FG36)</f>
        <v/>
      </c>
      <c r="AG34" s="96" t="str">
        <f>IF(ISBLANK(Výsledky!$FN$3),"",Výsledky!FN36)</f>
        <v/>
      </c>
      <c r="AH34" s="96" t="str">
        <f>IF(ISBLANK(Výsledky!$FU$3),"",Výsledky!FU36)</f>
        <v/>
      </c>
      <c r="AI34" s="96" t="str">
        <f>IF(ISBLANK(Výsledky!$GB$3),"",Výsledky!GB36)</f>
        <v/>
      </c>
      <c r="AJ34" s="96" t="str">
        <f>IF(ISBLANK(Výsledky!$GI$3),"",Výsledky!GI36)</f>
        <v/>
      </c>
      <c r="AK34" s="96" t="str">
        <f>IF(ISBLANK(Výsledky!$GP$3),"",Výsledky!GP36)</f>
        <v/>
      </c>
      <c r="AL34" s="96" t="str">
        <f>IF(ISBLANK(Výsledky!$GW$3),"",Výsledky!GW36)</f>
        <v/>
      </c>
      <c r="AM34" s="96" t="str">
        <f>IF(ISBLANK(Výsledky!$HD$3),"",Výsledky!HD36)</f>
        <v/>
      </c>
      <c r="AN34" s="96" t="str">
        <f>IF(ISBLANK(Výsledky!$HK$3),"",Výsledky!HK36)</f>
        <v/>
      </c>
      <c r="AO34" s="96" t="str">
        <f>IF(ISBLANK(Výsledky!$HR$3),"",Výsledky!HR36)</f>
        <v/>
      </c>
      <c r="AP34" s="96" t="str">
        <f>IF(ISBLANK(Výsledky!$HY$3),"",Výsledky!HY36)</f>
        <v/>
      </c>
      <c r="AQ34" s="96" t="str">
        <f>IF(ISBLANK(Výsledky!$IF$3),"",Výsledky!IF36)</f>
        <v/>
      </c>
      <c r="AR34" s="96" t="str">
        <f>IF(ISBLANK(Výsledky!$IM$3),"",Výsledky!IM36)</f>
        <v/>
      </c>
      <c r="AS34" s="96" t="str">
        <f>IF(ISBLANK(Výsledky!$IT$3),"",Výsledky!IT36)</f>
        <v/>
      </c>
      <c r="AT34" s="96" t="str">
        <f>IF(ISBLANK(Výsledky!$JA$3),"",Výsledky!JA36)</f>
        <v/>
      </c>
      <c r="AU34" s="96" t="str">
        <f>IF(ISBLANK(Výsledky!$JH$3),"",Výsledky!JH36)</f>
        <v/>
      </c>
      <c r="AV34" s="96" t="str">
        <f>IF(ISBLANK(Výsledky!$JO$3),"",Výsledky!JO36)</f>
        <v/>
      </c>
      <c r="AW34" s="96" t="str">
        <f>IF(ISBLANK(Výsledky!$JV$3),"",Výsledky!JV36)</f>
        <v/>
      </c>
      <c r="AX34" s="96" t="str">
        <f>IF(ISBLANK(Výsledky!$KC$3),"",Výsledky!KC36)</f>
        <v/>
      </c>
      <c r="AY34" s="96" t="str">
        <f>IF(ISBLANK(Výsledky!$KJ$3),"",Výsledky!KJ36)</f>
        <v/>
      </c>
      <c r="AZ34" s="96" t="str">
        <f>IF(ISBLANK(Výsledky!$KQ$3),"",Výsledky!KQ36)</f>
        <v/>
      </c>
      <c r="BA34" s="96" t="str">
        <f>IF(ISBLANK(Výsledky!$KX$3),"",Výsledky!KX36)</f>
        <v/>
      </c>
      <c r="BB34" s="96" t="str">
        <f>IF(ISBLANK(Výsledky!$LE$3),"",Výsledky!LE36)</f>
        <v/>
      </c>
      <c r="BC34" s="96" t="str">
        <f>IF(ISBLANK(Výsledky!$LL$3),"",Výsledky!LL36)</f>
        <v/>
      </c>
      <c r="BD34" s="96" t="str">
        <f>IF(ISBLANK(Výsledky!$LS$3),"",Výsledky!LS36)</f>
        <v/>
      </c>
      <c r="BE34" s="96" t="str">
        <f>IF(ISBLANK(Výsledky!$LZ$3),"",Výsledky!LZ36)</f>
        <v/>
      </c>
      <c r="BF34" s="96" t="str">
        <f>IF(ISBLANK(Výsledky!$MG$3),"",Výsledky!MG36)</f>
        <v/>
      </c>
      <c r="BG34" s="96" t="str">
        <f>IF(ISBLANK(Výsledky!$MN$3),"",Výsledky!MN36)</f>
        <v/>
      </c>
      <c r="BH34" s="96" t="str">
        <f>IF(ISBLANK(Výsledky!$MU$3),"",Výsledky!MU36)</f>
        <v/>
      </c>
      <c r="BI34" s="96" t="str">
        <f>IF(ISBLANK(Výsledky!$NB$3),"",Výsledky!NB36)</f>
        <v/>
      </c>
      <c r="BJ34" s="96" t="str">
        <f>IF(ISBLANK(Výsledky!$NI$3),"",Výsledky!NI36)</f>
        <v/>
      </c>
      <c r="BK34" s="96" t="str">
        <f>IF(ISBLANK(Výsledky!$NP$3),"",Výsledky!NP36)</f>
        <v/>
      </c>
      <c r="BL34" s="96" t="str">
        <f>IF(ISBLANK(Výsledky!$NW$3),"",Výsledky!NW36)</f>
        <v/>
      </c>
      <c r="BM34" s="96" t="str">
        <f>IF(ISBLANK(Výsledky!$OD$3),"",Výsledky!OD36)</f>
        <v/>
      </c>
      <c r="BN34" s="96" t="str">
        <f>IF(ISBLANK(Výsledky!$OK$3),"",Výsledky!OK36)</f>
        <v/>
      </c>
      <c r="BO34" s="96" t="str">
        <f>IF(ISBLANK(Výsledky!$OR$3),"",Výsledky!OR36)</f>
        <v/>
      </c>
      <c r="BP34" s="96" t="str">
        <f>IF(ISBLANK(Výsledky!$OY$3),"",Výsledky!OY36)</f>
        <v/>
      </c>
      <c r="BQ34" s="96" t="str">
        <f>IF(ISBLANK(Výsledky!$PF$3),"",Výsledky!PF36)</f>
        <v/>
      </c>
      <c r="BR34" s="96" t="str">
        <f>IF(ISBLANK(Výsledky!$PM$3),"",Výsledky!PM36)</f>
        <v/>
      </c>
      <c r="BS34" s="96" t="str">
        <f>IF(ISBLANK(Výsledky!$PT$3),"",Výsledky!PT36)</f>
        <v/>
      </c>
      <c r="BT34" s="96" t="str">
        <f>IF(ISBLANK(Výsledky!$QA$3),"",Výsledky!QA36)</f>
        <v/>
      </c>
      <c r="BU34" s="100" t="str">
        <f>IF(ISBLANK(Výsledky!$QH$3),"",Výsledky!QH36)</f>
        <v/>
      </c>
      <c r="BV34" s="8"/>
      <c r="BW34" s="11"/>
      <c r="BX34" s="12" t="str">
        <f>IF(Tipy!B37="","",Tipy!B37)</f>
        <v>Lukyo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 ht="15" x14ac:dyDescent="0.2">
      <c r="A35" s="1"/>
      <c r="B35" s="122" t="s">
        <v>125</v>
      </c>
      <c r="C35" s="118">
        <f>Tipy!A36</f>
        <v>34</v>
      </c>
      <c r="D35" s="113" t="str">
        <f>IF(Tipy!B36="","",Tipy!B36)</f>
        <v>Lukáš</v>
      </c>
      <c r="E35" s="114">
        <f>SUM(F35:J35)</f>
        <v>40</v>
      </c>
      <c r="F35" s="109">
        <f>IF(ISBLANK(Výsledky!$I$3),"-",SUM(K35:P35,R35,T35:U35,W35,Y35:AA35,AC35,AE35,AG35,AI35:AK35,AN35:AO35,AS35:AT35,AV35:AW35,AZ35,BB35:BC35,BE35:BF35,BH35,BJ35,BL35:BN35,BP35,BR35:BS35))</f>
        <v>20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IF(ISBLANK(Výsledky!$I$3),"",Výsledky!I42)</f>
        <v>20</v>
      </c>
      <c r="K35" s="96">
        <f>IF(ISBLANK(Výsledky!$P$3),"",Výsledky!P42)</f>
        <v>20</v>
      </c>
      <c r="L35" s="96" t="str">
        <f>IF(ISBLANK(Výsledky!$W$3),"",Výsledky!W42)</f>
        <v/>
      </c>
      <c r="M35" s="96" t="str">
        <f>IF(ISBLANK(Výsledky!$AD$3),"",Výsledky!AD42)</f>
        <v/>
      </c>
      <c r="N35" s="96" t="str">
        <f>IF(ISBLANK(Výsledky!$AK$3),"",Výsledky!AK42)</f>
        <v/>
      </c>
      <c r="O35" s="96" t="str">
        <f>IF(ISBLANK(Výsledky!$AR$3),"",Výsledky!AR42)</f>
        <v/>
      </c>
      <c r="P35" s="96" t="str">
        <f>IF(ISBLANK(Výsledky!$AY$3),"",Výsledky!AY42)</f>
        <v/>
      </c>
      <c r="Q35" s="96" t="str">
        <f>IF(ISBLANK(Výsledky!$BF$3),"",Výsledky!BF42)</f>
        <v/>
      </c>
      <c r="R35" s="96" t="str">
        <f>IF(ISBLANK(Výsledky!$BM$3),"",Výsledky!BM42)</f>
        <v/>
      </c>
      <c r="S35" s="96" t="str">
        <f>IF(ISBLANK(Výsledky!$BT$3),"",Výsledky!BT42)</f>
        <v/>
      </c>
      <c r="T35" s="96" t="str">
        <f>IF(ISBLANK(Výsledky!$CA$3),"",Výsledky!CA42)</f>
        <v/>
      </c>
      <c r="U35" s="96" t="str">
        <f>IF(ISBLANK(Výsledky!$CH$3),"",Výsledky!CH42)</f>
        <v/>
      </c>
      <c r="V35" s="96" t="str">
        <f>IF(ISBLANK(Výsledky!$CO$3),"",Výsledky!CO42)</f>
        <v/>
      </c>
      <c r="W35" s="96" t="str">
        <f>IF(ISBLANK(Výsledky!$CV$3),"",Výsledky!CV42)</f>
        <v/>
      </c>
      <c r="X35" s="96" t="str">
        <f>IF(ISBLANK(Výsledky!$DC$3),"",Výsledky!DC42)</f>
        <v/>
      </c>
      <c r="Y35" s="96" t="str">
        <f>IF(ISBLANK(Výsledky!$DJ$3),"",Výsledky!DJ42)</f>
        <v/>
      </c>
      <c r="Z35" s="96" t="str">
        <f>IF(ISBLANK(Výsledky!$DQ$3),"",Výsledky!DQ42)</f>
        <v/>
      </c>
      <c r="AA35" s="96" t="str">
        <f>IF(ISBLANK(Výsledky!$DX$3),"",Výsledky!DX42)</f>
        <v/>
      </c>
      <c r="AB35" s="96" t="str">
        <f>IF(ISBLANK(Výsledky!$EE$3),"",Výsledky!EE42)</f>
        <v/>
      </c>
      <c r="AC35" s="96" t="str">
        <f>IF(ISBLANK(Výsledky!$EL$3),"",Výsledky!EL42)</f>
        <v/>
      </c>
      <c r="AD35" s="96" t="str">
        <f>IF(ISBLANK(Výsledky!$ES$3),"",Výsledky!ES42)</f>
        <v/>
      </c>
      <c r="AE35" s="96" t="str">
        <f>IF(ISBLANK(Výsledky!$EZ$3),"",Výsledky!EZ42)</f>
        <v/>
      </c>
      <c r="AF35" s="96" t="str">
        <f>IF(ISBLANK(Výsledky!$FG$3),"",Výsledky!FG42)</f>
        <v/>
      </c>
      <c r="AG35" s="96" t="str">
        <f>IF(ISBLANK(Výsledky!$FN$3),"",Výsledky!FN42)</f>
        <v/>
      </c>
      <c r="AH35" s="96" t="str">
        <f>IF(ISBLANK(Výsledky!$FU$3),"",Výsledky!FU42)</f>
        <v/>
      </c>
      <c r="AI35" s="96" t="str">
        <f>IF(ISBLANK(Výsledky!$GB$3),"",Výsledky!GB42)</f>
        <v/>
      </c>
      <c r="AJ35" s="96" t="str">
        <f>IF(ISBLANK(Výsledky!$GI$3),"",Výsledky!GI42)</f>
        <v/>
      </c>
      <c r="AK35" s="96" t="str">
        <f>IF(ISBLANK(Výsledky!$GP$3),"",Výsledky!GP42)</f>
        <v/>
      </c>
      <c r="AL35" s="96" t="str">
        <f>IF(ISBLANK(Výsledky!$GW$3),"",Výsledky!GW42)</f>
        <v/>
      </c>
      <c r="AM35" s="96" t="str">
        <f>IF(ISBLANK(Výsledky!$HD$3),"",Výsledky!HD42)</f>
        <v/>
      </c>
      <c r="AN35" s="96" t="str">
        <f>IF(ISBLANK(Výsledky!$HK$3),"",Výsledky!HK42)</f>
        <v/>
      </c>
      <c r="AO35" s="96" t="str">
        <f>IF(ISBLANK(Výsledky!$HR$3),"",Výsledky!HR42)</f>
        <v/>
      </c>
      <c r="AP35" s="96" t="str">
        <f>IF(ISBLANK(Výsledky!$HY$3),"",Výsledky!HY42)</f>
        <v/>
      </c>
      <c r="AQ35" s="96" t="str">
        <f>IF(ISBLANK(Výsledky!$IF$3),"",Výsledky!IF42)</f>
        <v/>
      </c>
      <c r="AR35" s="96" t="str">
        <f>IF(ISBLANK(Výsledky!$IM$3),"",Výsledky!IM42)</f>
        <v/>
      </c>
      <c r="AS35" s="96" t="str">
        <f>IF(ISBLANK(Výsledky!$IT$3),"",Výsledky!IT42)</f>
        <v/>
      </c>
      <c r="AT35" s="96" t="str">
        <f>IF(ISBLANK(Výsledky!$JA$3),"",Výsledky!JA42)</f>
        <v/>
      </c>
      <c r="AU35" s="96" t="str">
        <f>IF(ISBLANK(Výsledky!$JH$3),"",Výsledky!JH42)</f>
        <v/>
      </c>
      <c r="AV35" s="96" t="str">
        <f>IF(ISBLANK(Výsledky!$JO$3),"",Výsledky!JO42)</f>
        <v/>
      </c>
      <c r="AW35" s="96" t="str">
        <f>IF(ISBLANK(Výsledky!$JV$3),"",Výsledky!JV42)</f>
        <v/>
      </c>
      <c r="AX35" s="96" t="str">
        <f>IF(ISBLANK(Výsledky!$KC$3),"",Výsledky!KC42)</f>
        <v/>
      </c>
      <c r="AY35" s="96" t="str">
        <f>IF(ISBLANK(Výsledky!$KJ$3),"",Výsledky!KJ42)</f>
        <v/>
      </c>
      <c r="AZ35" s="96" t="str">
        <f>IF(ISBLANK(Výsledky!$KQ$3),"",Výsledky!KQ42)</f>
        <v/>
      </c>
      <c r="BA35" s="96" t="str">
        <f>IF(ISBLANK(Výsledky!$KX$3),"",Výsledky!KX42)</f>
        <v/>
      </c>
      <c r="BB35" s="96" t="str">
        <f>IF(ISBLANK(Výsledky!$LE$3),"",Výsledky!LE42)</f>
        <v/>
      </c>
      <c r="BC35" s="96" t="str">
        <f>IF(ISBLANK(Výsledky!$LL$3),"",Výsledky!LL42)</f>
        <v/>
      </c>
      <c r="BD35" s="96" t="str">
        <f>IF(ISBLANK(Výsledky!$LS$3),"",Výsledky!LS42)</f>
        <v/>
      </c>
      <c r="BE35" s="96" t="str">
        <f>IF(ISBLANK(Výsledky!$LZ$3),"",Výsledky!LZ42)</f>
        <v/>
      </c>
      <c r="BF35" s="96" t="str">
        <f>IF(ISBLANK(Výsledky!$MG$3),"",Výsledky!MG42)</f>
        <v/>
      </c>
      <c r="BG35" s="96" t="str">
        <f>IF(ISBLANK(Výsledky!$MN$3),"",Výsledky!MN42)</f>
        <v/>
      </c>
      <c r="BH35" s="96" t="str">
        <f>IF(ISBLANK(Výsledky!$MU$3),"",Výsledky!MU42)</f>
        <v/>
      </c>
      <c r="BI35" s="96" t="str">
        <f>IF(ISBLANK(Výsledky!$NB$3),"",Výsledky!NB42)</f>
        <v/>
      </c>
      <c r="BJ35" s="96" t="str">
        <f>IF(ISBLANK(Výsledky!$NI$3),"",Výsledky!NI42)</f>
        <v/>
      </c>
      <c r="BK35" s="96" t="str">
        <f>IF(ISBLANK(Výsledky!$NP$3),"",Výsledky!NP42)</f>
        <v/>
      </c>
      <c r="BL35" s="96" t="str">
        <f>IF(ISBLANK(Výsledky!$NW$3),"",Výsledky!NW42)</f>
        <v/>
      </c>
      <c r="BM35" s="96" t="str">
        <f>IF(ISBLANK(Výsledky!$OD$3),"",Výsledky!OD42)</f>
        <v/>
      </c>
      <c r="BN35" s="96" t="str">
        <f>IF(ISBLANK(Výsledky!$OK$3),"",Výsledky!OK42)</f>
        <v/>
      </c>
      <c r="BO35" s="96" t="str">
        <f>IF(ISBLANK(Výsledky!$OR$3),"",Výsledky!OR42)</f>
        <v/>
      </c>
      <c r="BP35" s="96" t="str">
        <f>IF(ISBLANK(Výsledky!$OY$3),"",Výsledky!OY42)</f>
        <v/>
      </c>
      <c r="BQ35" s="96" t="str">
        <f>IF(ISBLANK(Výsledky!$PF$3),"",Výsledky!PF42)</f>
        <v/>
      </c>
      <c r="BR35" s="96" t="str">
        <f>IF(ISBLANK(Výsledky!$PM$3),"",Výsledky!PM42)</f>
        <v/>
      </c>
      <c r="BS35" s="96" t="str">
        <f>IF(ISBLANK(Výsledky!$PT$3),"",Výsledky!PT42)</f>
        <v/>
      </c>
      <c r="BT35" s="96" t="str">
        <f>IF(ISBLANK(Výsledky!$QA$3),"",Výsledky!QA42)</f>
        <v/>
      </c>
      <c r="BU35" s="100" t="str">
        <f>IF(ISBLANK(Výsledky!$QH$3),"",Výsledky!QH42)</f>
        <v/>
      </c>
      <c r="BV35" s="8"/>
      <c r="BW35" s="11"/>
      <c r="BX35" s="12" t="str">
        <f>IF(Tipy!B38="","",Tipy!B38)</f>
        <v>MajkLFC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 ht="15" x14ac:dyDescent="0.2">
      <c r="A36" s="1"/>
      <c r="B36" s="122" t="s">
        <v>126</v>
      </c>
      <c r="C36" s="118">
        <f>Tipy!A44</f>
        <v>69</v>
      </c>
      <c r="D36" s="113" t="str">
        <f>IF(Tipy!B44="","",Tipy!B44)</f>
        <v>Masko</v>
      </c>
      <c r="E36" s="114">
        <f>SUM(F36:J36)</f>
        <v>40</v>
      </c>
      <c r="F36" s="109">
        <f>IF(ISBLANK(Výsledky!$I$3),"-",SUM(K36:P36,R36,T36:U36,W36,Y36:AA36,AC36,AE36,AG36,AI36:AK36,AN36:AO36,AS36:AT36,AV36:AW36,AZ36,BB36:BC36,BE36:BF36,BH36,BJ36,BL36:BN36,BP36,BR36:BS36))</f>
        <v>40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IF(ISBLANK(Výsledky!$I$3),"",Výsledky!I50)</f>
        <v>0</v>
      </c>
      <c r="K36" s="96">
        <f>IF(ISBLANK(Výsledky!$P$3),"",Výsledky!P50)</f>
        <v>40</v>
      </c>
      <c r="L36" s="96" t="str">
        <f>IF(ISBLANK(Výsledky!$W$3),"",Výsledky!W50)</f>
        <v/>
      </c>
      <c r="M36" s="96" t="str">
        <f>IF(ISBLANK(Výsledky!$AD$3),"",Výsledky!AD50)</f>
        <v/>
      </c>
      <c r="N36" s="96" t="str">
        <f>IF(ISBLANK(Výsledky!$AK$3),"",Výsledky!AK50)</f>
        <v/>
      </c>
      <c r="O36" s="96" t="str">
        <f>IF(ISBLANK(Výsledky!$AR$3),"",Výsledky!AR50)</f>
        <v/>
      </c>
      <c r="P36" s="96" t="str">
        <f>IF(ISBLANK(Výsledky!$AY$3),"",Výsledky!AY50)</f>
        <v/>
      </c>
      <c r="Q36" s="96" t="str">
        <f>IF(ISBLANK(Výsledky!$BF$3),"",Výsledky!BF50)</f>
        <v/>
      </c>
      <c r="R36" s="96" t="str">
        <f>IF(ISBLANK(Výsledky!$BM$3),"",Výsledky!BM50)</f>
        <v/>
      </c>
      <c r="S36" s="96" t="str">
        <f>IF(ISBLANK(Výsledky!$BT$3),"",Výsledky!BT50)</f>
        <v/>
      </c>
      <c r="T36" s="96" t="str">
        <f>IF(ISBLANK(Výsledky!$CA$3),"",Výsledky!CA50)</f>
        <v/>
      </c>
      <c r="U36" s="96" t="str">
        <f>IF(ISBLANK(Výsledky!$CH$3),"",Výsledky!CH50)</f>
        <v/>
      </c>
      <c r="V36" s="96" t="str">
        <f>IF(ISBLANK(Výsledky!$CO$3),"",Výsledky!CO50)</f>
        <v/>
      </c>
      <c r="W36" s="96" t="str">
        <f>IF(ISBLANK(Výsledky!$CV$3),"",Výsledky!CV50)</f>
        <v/>
      </c>
      <c r="X36" s="96" t="str">
        <f>IF(ISBLANK(Výsledky!$DC$3),"",Výsledky!DC50)</f>
        <v/>
      </c>
      <c r="Y36" s="96" t="str">
        <f>IF(ISBLANK(Výsledky!$DJ$3),"",Výsledky!DJ50)</f>
        <v/>
      </c>
      <c r="Z36" s="96" t="str">
        <f>IF(ISBLANK(Výsledky!$DQ$3),"",Výsledky!DQ50)</f>
        <v/>
      </c>
      <c r="AA36" s="96" t="str">
        <f>IF(ISBLANK(Výsledky!$DX$3),"",Výsledky!DX50)</f>
        <v/>
      </c>
      <c r="AB36" s="96" t="str">
        <f>IF(ISBLANK(Výsledky!$EE$3),"",Výsledky!EE50)</f>
        <v/>
      </c>
      <c r="AC36" s="96" t="str">
        <f>IF(ISBLANK(Výsledky!$EL$3),"",Výsledky!EL50)</f>
        <v/>
      </c>
      <c r="AD36" s="96" t="str">
        <f>IF(ISBLANK(Výsledky!$ES$3),"",Výsledky!ES50)</f>
        <v/>
      </c>
      <c r="AE36" s="96" t="str">
        <f>IF(ISBLANK(Výsledky!$EZ$3),"",Výsledky!EZ50)</f>
        <v/>
      </c>
      <c r="AF36" s="96" t="str">
        <f>IF(ISBLANK(Výsledky!$FG$3),"",Výsledky!FG50)</f>
        <v/>
      </c>
      <c r="AG36" s="96" t="str">
        <f>IF(ISBLANK(Výsledky!$FN$3),"",Výsledky!FN50)</f>
        <v/>
      </c>
      <c r="AH36" s="96" t="str">
        <f>IF(ISBLANK(Výsledky!$FU$3),"",Výsledky!FU50)</f>
        <v/>
      </c>
      <c r="AI36" s="96" t="str">
        <f>IF(ISBLANK(Výsledky!$GB$3),"",Výsledky!GB50)</f>
        <v/>
      </c>
      <c r="AJ36" s="96" t="str">
        <f>IF(ISBLANK(Výsledky!$GI$3),"",Výsledky!GI50)</f>
        <v/>
      </c>
      <c r="AK36" s="96" t="str">
        <f>IF(ISBLANK(Výsledky!$GP$3),"",Výsledky!GP50)</f>
        <v/>
      </c>
      <c r="AL36" s="96" t="str">
        <f>IF(ISBLANK(Výsledky!$GW$3),"",Výsledky!GW50)</f>
        <v/>
      </c>
      <c r="AM36" s="96" t="str">
        <f>IF(ISBLANK(Výsledky!$HD$3),"",Výsledky!HD50)</f>
        <v/>
      </c>
      <c r="AN36" s="96" t="str">
        <f>IF(ISBLANK(Výsledky!$HK$3),"",Výsledky!HK50)</f>
        <v/>
      </c>
      <c r="AO36" s="96" t="str">
        <f>IF(ISBLANK(Výsledky!$HR$3),"",Výsledky!HR50)</f>
        <v/>
      </c>
      <c r="AP36" s="96" t="str">
        <f>IF(ISBLANK(Výsledky!$HY$3),"",Výsledky!HY50)</f>
        <v/>
      </c>
      <c r="AQ36" s="96" t="str">
        <f>IF(ISBLANK(Výsledky!$IF$3),"",Výsledky!IF50)</f>
        <v/>
      </c>
      <c r="AR36" s="96" t="str">
        <f>IF(ISBLANK(Výsledky!$IM$3),"",Výsledky!IM50)</f>
        <v/>
      </c>
      <c r="AS36" s="96" t="str">
        <f>IF(ISBLANK(Výsledky!$IT$3),"",Výsledky!IT50)</f>
        <v/>
      </c>
      <c r="AT36" s="96" t="str">
        <f>IF(ISBLANK(Výsledky!$JA$3),"",Výsledky!JA50)</f>
        <v/>
      </c>
      <c r="AU36" s="96" t="str">
        <f>IF(ISBLANK(Výsledky!$JH$3),"",Výsledky!JH50)</f>
        <v/>
      </c>
      <c r="AV36" s="96" t="str">
        <f>IF(ISBLANK(Výsledky!$JO$3),"",Výsledky!JO50)</f>
        <v/>
      </c>
      <c r="AW36" s="96" t="str">
        <f>IF(ISBLANK(Výsledky!$JV$3),"",Výsledky!JV50)</f>
        <v/>
      </c>
      <c r="AX36" s="96" t="str">
        <f>IF(ISBLANK(Výsledky!$KC$3),"",Výsledky!KC50)</f>
        <v/>
      </c>
      <c r="AY36" s="96" t="str">
        <f>IF(ISBLANK(Výsledky!$KJ$3),"",Výsledky!KJ50)</f>
        <v/>
      </c>
      <c r="AZ36" s="96" t="str">
        <f>IF(ISBLANK(Výsledky!$KQ$3),"",Výsledky!KQ50)</f>
        <v/>
      </c>
      <c r="BA36" s="96" t="str">
        <f>IF(ISBLANK(Výsledky!$KX$3),"",Výsledky!KX50)</f>
        <v/>
      </c>
      <c r="BB36" s="96" t="str">
        <f>IF(ISBLANK(Výsledky!$LE$3),"",Výsledky!LE50)</f>
        <v/>
      </c>
      <c r="BC36" s="96" t="str">
        <f>IF(ISBLANK(Výsledky!$LL$3),"",Výsledky!LL50)</f>
        <v/>
      </c>
      <c r="BD36" s="96" t="str">
        <f>IF(ISBLANK(Výsledky!$LS$3),"",Výsledky!LS50)</f>
        <v/>
      </c>
      <c r="BE36" s="96" t="str">
        <f>IF(ISBLANK(Výsledky!$LZ$3),"",Výsledky!LZ50)</f>
        <v/>
      </c>
      <c r="BF36" s="96" t="str">
        <f>IF(ISBLANK(Výsledky!$MG$3),"",Výsledky!MG50)</f>
        <v/>
      </c>
      <c r="BG36" s="96" t="str">
        <f>IF(ISBLANK(Výsledky!$MN$3),"",Výsledky!MN50)</f>
        <v/>
      </c>
      <c r="BH36" s="96" t="str">
        <f>IF(ISBLANK(Výsledky!$MU$3),"",Výsledky!MU50)</f>
        <v/>
      </c>
      <c r="BI36" s="96" t="str">
        <f>IF(ISBLANK(Výsledky!$NB$3),"",Výsledky!NB50)</f>
        <v/>
      </c>
      <c r="BJ36" s="96" t="str">
        <f>IF(ISBLANK(Výsledky!$NI$3),"",Výsledky!NI50)</f>
        <v/>
      </c>
      <c r="BK36" s="96" t="str">
        <f>IF(ISBLANK(Výsledky!$NP$3),"",Výsledky!NP50)</f>
        <v/>
      </c>
      <c r="BL36" s="96" t="str">
        <f>IF(ISBLANK(Výsledky!$NW$3),"",Výsledky!NW50)</f>
        <v/>
      </c>
      <c r="BM36" s="96" t="str">
        <f>IF(ISBLANK(Výsledky!$OD$3),"",Výsledky!OD50)</f>
        <v/>
      </c>
      <c r="BN36" s="96" t="str">
        <f>IF(ISBLANK(Výsledky!$OK$3),"",Výsledky!OK50)</f>
        <v/>
      </c>
      <c r="BO36" s="96" t="str">
        <f>IF(ISBLANK(Výsledky!$OR$3),"",Výsledky!OR50)</f>
        <v/>
      </c>
      <c r="BP36" s="96" t="str">
        <f>IF(ISBLANK(Výsledky!$OY$3),"",Výsledky!OY50)</f>
        <v/>
      </c>
      <c r="BQ36" s="96" t="str">
        <f>IF(ISBLANK(Výsledky!$PF$3),"",Výsledky!PF50)</f>
        <v/>
      </c>
      <c r="BR36" s="96" t="str">
        <f>IF(ISBLANK(Výsledky!$PM$3),"",Výsledky!PM50)</f>
        <v/>
      </c>
      <c r="BS36" s="96" t="str">
        <f>IF(ISBLANK(Výsledky!$PT$3),"",Výsledky!PT50)</f>
        <v/>
      </c>
      <c r="BT36" s="96" t="str">
        <f>IF(ISBLANK(Výsledky!$QA$3),"",Výsledky!QA50)</f>
        <v/>
      </c>
      <c r="BU36" s="100" t="str">
        <f>IF(ISBLANK(Výsledky!$QH$3),"",Výsledky!QH50)</f>
        <v/>
      </c>
      <c r="BV36" s="8"/>
      <c r="BW36" s="11"/>
      <c r="BX36" s="12" t="str">
        <f>IF(Tipy!B39="","",Tipy!B39)</f>
        <v>Marek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 ht="15" x14ac:dyDescent="0.2">
      <c r="A37" s="1"/>
      <c r="B37" s="122" t="s">
        <v>127</v>
      </c>
      <c r="C37" s="118">
        <f>Tipy!A51</f>
        <v>5</v>
      </c>
      <c r="D37" s="113" t="str">
        <f>IF(Tipy!B51="","",Tipy!B51)</f>
        <v>Patrik Gálik</v>
      </c>
      <c r="E37" s="114">
        <f>SUM(F37:J37)</f>
        <v>40</v>
      </c>
      <c r="F37" s="109">
        <f>IF(ISBLANK(Výsledky!$I$3),"-",SUM(K37:P37,R37,T37:U37,W37,Y37:AA37,AC37,AE37,AG37,AI37:AK37,AN37:AO37,AS37:AT37,AV37:AW37,AZ37,BB37:BC37,BE37:BF37,BH37,BJ37,BL37:BN37,BP37,BR37:BS37))</f>
        <v>20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IF(ISBLANK(Výsledky!$I$3),"",Výsledky!I57)</f>
        <v>20</v>
      </c>
      <c r="K37" s="96">
        <f>IF(ISBLANK(Výsledky!$P$3),"",Výsledky!P57)</f>
        <v>20</v>
      </c>
      <c r="L37" s="96" t="str">
        <f>IF(ISBLANK(Výsledky!$W$3),"",Výsledky!W57)</f>
        <v/>
      </c>
      <c r="M37" s="96" t="str">
        <f>IF(ISBLANK(Výsledky!$AD$3),"",Výsledky!AD57)</f>
        <v/>
      </c>
      <c r="N37" s="96" t="str">
        <f>IF(ISBLANK(Výsledky!$AK$3),"",Výsledky!AK57)</f>
        <v/>
      </c>
      <c r="O37" s="96" t="str">
        <f>IF(ISBLANK(Výsledky!$AR$3),"",Výsledky!AR57)</f>
        <v/>
      </c>
      <c r="P37" s="96" t="str">
        <f>IF(ISBLANK(Výsledky!$AY$3),"",Výsledky!AY57)</f>
        <v/>
      </c>
      <c r="Q37" s="96" t="str">
        <f>IF(ISBLANK(Výsledky!$BF$3),"",Výsledky!BF57)</f>
        <v/>
      </c>
      <c r="R37" s="96" t="str">
        <f>IF(ISBLANK(Výsledky!$BM$3),"",Výsledky!BM57)</f>
        <v/>
      </c>
      <c r="S37" s="96" t="str">
        <f>IF(ISBLANK(Výsledky!$BT$3),"",Výsledky!BT57)</f>
        <v/>
      </c>
      <c r="T37" s="96" t="str">
        <f>IF(ISBLANK(Výsledky!$CA$3),"",Výsledky!CA57)</f>
        <v/>
      </c>
      <c r="U37" s="96" t="str">
        <f>IF(ISBLANK(Výsledky!$CH$3),"",Výsledky!CH57)</f>
        <v/>
      </c>
      <c r="V37" s="96" t="str">
        <f>IF(ISBLANK(Výsledky!$CO$3),"",Výsledky!CO57)</f>
        <v/>
      </c>
      <c r="W37" s="96" t="str">
        <f>IF(ISBLANK(Výsledky!$CV$3),"",Výsledky!CV57)</f>
        <v/>
      </c>
      <c r="X37" s="96" t="str">
        <f>IF(ISBLANK(Výsledky!$DC$3),"",Výsledky!DC57)</f>
        <v/>
      </c>
      <c r="Y37" s="96" t="str">
        <f>IF(ISBLANK(Výsledky!$DJ$3),"",Výsledky!DJ57)</f>
        <v/>
      </c>
      <c r="Z37" s="96" t="str">
        <f>IF(ISBLANK(Výsledky!$DQ$3),"",Výsledky!DQ57)</f>
        <v/>
      </c>
      <c r="AA37" s="96" t="str">
        <f>IF(ISBLANK(Výsledky!$DX$3),"",Výsledky!DX57)</f>
        <v/>
      </c>
      <c r="AB37" s="96" t="str">
        <f>IF(ISBLANK(Výsledky!$EE$3),"",Výsledky!EE57)</f>
        <v/>
      </c>
      <c r="AC37" s="96" t="str">
        <f>IF(ISBLANK(Výsledky!$EL$3),"",Výsledky!EL57)</f>
        <v/>
      </c>
      <c r="AD37" s="96" t="str">
        <f>IF(ISBLANK(Výsledky!$ES$3),"",Výsledky!ES57)</f>
        <v/>
      </c>
      <c r="AE37" s="96" t="str">
        <f>IF(ISBLANK(Výsledky!$EZ$3),"",Výsledky!EZ57)</f>
        <v/>
      </c>
      <c r="AF37" s="96" t="str">
        <f>IF(ISBLANK(Výsledky!$FG$3),"",Výsledky!FG57)</f>
        <v/>
      </c>
      <c r="AG37" s="96" t="str">
        <f>IF(ISBLANK(Výsledky!$FN$3),"",Výsledky!FN57)</f>
        <v/>
      </c>
      <c r="AH37" s="96" t="str">
        <f>IF(ISBLANK(Výsledky!$FU$3),"",Výsledky!FU57)</f>
        <v/>
      </c>
      <c r="AI37" s="96" t="str">
        <f>IF(ISBLANK(Výsledky!$GB$3),"",Výsledky!GB57)</f>
        <v/>
      </c>
      <c r="AJ37" s="96" t="str">
        <f>IF(ISBLANK(Výsledky!$GI$3),"",Výsledky!GI57)</f>
        <v/>
      </c>
      <c r="AK37" s="96" t="str">
        <f>IF(ISBLANK(Výsledky!$GP$3),"",Výsledky!GP57)</f>
        <v/>
      </c>
      <c r="AL37" s="96" t="str">
        <f>IF(ISBLANK(Výsledky!$GW$3),"",Výsledky!GW57)</f>
        <v/>
      </c>
      <c r="AM37" s="96" t="str">
        <f>IF(ISBLANK(Výsledky!$HD$3),"",Výsledky!HD57)</f>
        <v/>
      </c>
      <c r="AN37" s="96" t="str">
        <f>IF(ISBLANK(Výsledky!$HK$3),"",Výsledky!HK57)</f>
        <v/>
      </c>
      <c r="AO37" s="96" t="str">
        <f>IF(ISBLANK(Výsledky!$HR$3),"",Výsledky!HR57)</f>
        <v/>
      </c>
      <c r="AP37" s="96" t="str">
        <f>IF(ISBLANK(Výsledky!$HY$3),"",Výsledky!HY57)</f>
        <v/>
      </c>
      <c r="AQ37" s="96" t="str">
        <f>IF(ISBLANK(Výsledky!$IF$3),"",Výsledky!IF57)</f>
        <v/>
      </c>
      <c r="AR37" s="96" t="str">
        <f>IF(ISBLANK(Výsledky!$IM$3),"",Výsledky!IM57)</f>
        <v/>
      </c>
      <c r="AS37" s="96" t="str">
        <f>IF(ISBLANK(Výsledky!$IT$3),"",Výsledky!IT57)</f>
        <v/>
      </c>
      <c r="AT37" s="96" t="str">
        <f>IF(ISBLANK(Výsledky!$JA$3),"",Výsledky!JA57)</f>
        <v/>
      </c>
      <c r="AU37" s="96" t="str">
        <f>IF(ISBLANK(Výsledky!$JH$3),"",Výsledky!JH57)</f>
        <v/>
      </c>
      <c r="AV37" s="96" t="str">
        <f>IF(ISBLANK(Výsledky!$JO$3),"",Výsledky!JO57)</f>
        <v/>
      </c>
      <c r="AW37" s="96" t="str">
        <f>IF(ISBLANK(Výsledky!$JV$3),"",Výsledky!JV57)</f>
        <v/>
      </c>
      <c r="AX37" s="96" t="str">
        <f>IF(ISBLANK(Výsledky!$KC$3),"",Výsledky!KC57)</f>
        <v/>
      </c>
      <c r="AY37" s="96" t="str">
        <f>IF(ISBLANK(Výsledky!$KJ$3),"",Výsledky!KJ57)</f>
        <v/>
      </c>
      <c r="AZ37" s="96" t="str">
        <f>IF(ISBLANK(Výsledky!$KQ$3),"",Výsledky!KQ57)</f>
        <v/>
      </c>
      <c r="BA37" s="96" t="str">
        <f>IF(ISBLANK(Výsledky!$KX$3),"",Výsledky!KX57)</f>
        <v/>
      </c>
      <c r="BB37" s="96" t="str">
        <f>IF(ISBLANK(Výsledky!$LE$3),"",Výsledky!LE57)</f>
        <v/>
      </c>
      <c r="BC37" s="96" t="str">
        <f>IF(ISBLANK(Výsledky!$LL$3),"",Výsledky!LL57)</f>
        <v/>
      </c>
      <c r="BD37" s="96" t="str">
        <f>IF(ISBLANK(Výsledky!$LS$3),"",Výsledky!LS57)</f>
        <v/>
      </c>
      <c r="BE37" s="96" t="str">
        <f>IF(ISBLANK(Výsledky!$LZ$3),"",Výsledky!LZ57)</f>
        <v/>
      </c>
      <c r="BF37" s="96" t="str">
        <f>IF(ISBLANK(Výsledky!$MG$3),"",Výsledky!MG57)</f>
        <v/>
      </c>
      <c r="BG37" s="96" t="str">
        <f>IF(ISBLANK(Výsledky!$MN$3),"",Výsledky!MN57)</f>
        <v/>
      </c>
      <c r="BH37" s="96" t="str">
        <f>IF(ISBLANK(Výsledky!$MU$3),"",Výsledky!MU57)</f>
        <v/>
      </c>
      <c r="BI37" s="96" t="str">
        <f>IF(ISBLANK(Výsledky!$NB$3),"",Výsledky!NB57)</f>
        <v/>
      </c>
      <c r="BJ37" s="96" t="str">
        <f>IF(ISBLANK(Výsledky!$NI$3),"",Výsledky!NI57)</f>
        <v/>
      </c>
      <c r="BK37" s="96" t="str">
        <f>IF(ISBLANK(Výsledky!$NP$3),"",Výsledky!NP57)</f>
        <v/>
      </c>
      <c r="BL37" s="96" t="str">
        <f>IF(ISBLANK(Výsledky!$NW$3),"",Výsledky!NW57)</f>
        <v/>
      </c>
      <c r="BM37" s="96" t="str">
        <f>IF(ISBLANK(Výsledky!$OD$3),"",Výsledky!OD57)</f>
        <v/>
      </c>
      <c r="BN37" s="96" t="str">
        <f>IF(ISBLANK(Výsledky!$OK$3),"",Výsledky!OK57)</f>
        <v/>
      </c>
      <c r="BO37" s="96" t="str">
        <f>IF(ISBLANK(Výsledky!$OR$3),"",Výsledky!OR57)</f>
        <v/>
      </c>
      <c r="BP37" s="96" t="str">
        <f>IF(ISBLANK(Výsledky!$OY$3),"",Výsledky!OY57)</f>
        <v/>
      </c>
      <c r="BQ37" s="96" t="str">
        <f>IF(ISBLANK(Výsledky!$PF$3),"",Výsledky!PF57)</f>
        <v/>
      </c>
      <c r="BR37" s="96" t="str">
        <f>IF(ISBLANK(Výsledky!$PM$3),"",Výsledky!PM57)</f>
        <v/>
      </c>
      <c r="BS37" s="96" t="str">
        <f>IF(ISBLANK(Výsledky!$PT$3),"",Výsledky!PT57)</f>
        <v/>
      </c>
      <c r="BT37" s="96" t="str">
        <f>IF(ISBLANK(Výsledky!$QA$3),"",Výsledky!QA57)</f>
        <v/>
      </c>
      <c r="BU37" s="100" t="str">
        <f>IF(ISBLANK(Výsledky!$QH$3),"",Výsledky!QH57)</f>
        <v/>
      </c>
      <c r="BV37" s="8"/>
      <c r="BW37" s="11"/>
      <c r="BX37" s="12" t="str">
        <f>IF(Tipy!B40="","",Tipy!B40)</f>
        <v>Marek Konečný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 ht="15" x14ac:dyDescent="0.2">
      <c r="A38" s="1"/>
      <c r="B38" s="122" t="s">
        <v>128</v>
      </c>
      <c r="C38" s="118">
        <f>Tipy!A64</f>
        <v>46</v>
      </c>
      <c r="D38" s="113" t="str">
        <f>IF(Tipy!B64="","",Tipy!B64)</f>
        <v>Shakalosos</v>
      </c>
      <c r="E38" s="114">
        <f>SUM(F38:J38)</f>
        <v>40</v>
      </c>
      <c r="F38" s="109">
        <f>IF(ISBLANK(Výsledky!$I$3),"-",SUM(K38:P38,R38,T38:U38,W38,Y38:AA38,AC38,AE38,AG38,AI38:AK38,AN38:AO38,AS38:AT38,AV38:AW38,AZ38,BB38:BC38,BE38:BF38,BH38,BJ38,BL38:BN38,BP38,BR38:BS38))</f>
        <v>20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IF(ISBLANK(Výsledky!$I$3),"",Výsledky!I70)</f>
        <v>20</v>
      </c>
      <c r="K38" s="96">
        <f>IF(ISBLANK(Výsledky!$P$3),"",Výsledky!P70)</f>
        <v>20</v>
      </c>
      <c r="L38" s="96" t="str">
        <f>IF(ISBLANK(Výsledky!$W$3),"",Výsledky!W70)</f>
        <v/>
      </c>
      <c r="M38" s="96" t="str">
        <f>IF(ISBLANK(Výsledky!$AD$3),"",Výsledky!AD70)</f>
        <v/>
      </c>
      <c r="N38" s="96" t="str">
        <f>IF(ISBLANK(Výsledky!$AK$3),"",Výsledky!AK70)</f>
        <v/>
      </c>
      <c r="O38" s="96" t="str">
        <f>IF(ISBLANK(Výsledky!$AR$3),"",Výsledky!AR70)</f>
        <v/>
      </c>
      <c r="P38" s="96" t="str">
        <f>IF(ISBLANK(Výsledky!$AY$3),"",Výsledky!AY70)</f>
        <v/>
      </c>
      <c r="Q38" s="96" t="str">
        <f>IF(ISBLANK(Výsledky!$BF$3),"",Výsledky!BF70)</f>
        <v/>
      </c>
      <c r="R38" s="96" t="str">
        <f>IF(ISBLANK(Výsledky!$BM$3),"",Výsledky!BM70)</f>
        <v/>
      </c>
      <c r="S38" s="96" t="str">
        <f>IF(ISBLANK(Výsledky!$BT$3),"",Výsledky!BT70)</f>
        <v/>
      </c>
      <c r="T38" s="96" t="str">
        <f>IF(ISBLANK(Výsledky!$CA$3),"",Výsledky!CA70)</f>
        <v/>
      </c>
      <c r="U38" s="96" t="str">
        <f>IF(ISBLANK(Výsledky!$CH$3),"",Výsledky!CH70)</f>
        <v/>
      </c>
      <c r="V38" s="96" t="str">
        <f>IF(ISBLANK(Výsledky!$CO$3),"",Výsledky!CO70)</f>
        <v/>
      </c>
      <c r="W38" s="96" t="str">
        <f>IF(ISBLANK(Výsledky!$CV$3),"",Výsledky!CV70)</f>
        <v/>
      </c>
      <c r="X38" s="96" t="str">
        <f>IF(ISBLANK(Výsledky!$DC$3),"",Výsledky!DC70)</f>
        <v/>
      </c>
      <c r="Y38" s="96" t="str">
        <f>IF(ISBLANK(Výsledky!$DJ$3),"",Výsledky!DJ70)</f>
        <v/>
      </c>
      <c r="Z38" s="96" t="str">
        <f>IF(ISBLANK(Výsledky!$DQ$3),"",Výsledky!DQ70)</f>
        <v/>
      </c>
      <c r="AA38" s="96" t="str">
        <f>IF(ISBLANK(Výsledky!$DX$3),"",Výsledky!DX70)</f>
        <v/>
      </c>
      <c r="AB38" s="96" t="str">
        <f>IF(ISBLANK(Výsledky!$EE$3),"",Výsledky!EE70)</f>
        <v/>
      </c>
      <c r="AC38" s="96" t="str">
        <f>IF(ISBLANK(Výsledky!$EL$3),"",Výsledky!EL70)</f>
        <v/>
      </c>
      <c r="AD38" s="96" t="str">
        <f>IF(ISBLANK(Výsledky!$ES$3),"",Výsledky!ES70)</f>
        <v/>
      </c>
      <c r="AE38" s="96" t="str">
        <f>IF(ISBLANK(Výsledky!$EZ$3),"",Výsledky!EZ70)</f>
        <v/>
      </c>
      <c r="AF38" s="96" t="str">
        <f>IF(ISBLANK(Výsledky!$FG$3),"",Výsledky!FG70)</f>
        <v/>
      </c>
      <c r="AG38" s="96" t="str">
        <f>IF(ISBLANK(Výsledky!$FN$3),"",Výsledky!FN70)</f>
        <v/>
      </c>
      <c r="AH38" s="96" t="str">
        <f>IF(ISBLANK(Výsledky!$FU$3),"",Výsledky!FU70)</f>
        <v/>
      </c>
      <c r="AI38" s="96" t="str">
        <f>IF(ISBLANK(Výsledky!$GB$3),"",Výsledky!GB70)</f>
        <v/>
      </c>
      <c r="AJ38" s="96" t="str">
        <f>IF(ISBLANK(Výsledky!$GI$3),"",Výsledky!GI70)</f>
        <v/>
      </c>
      <c r="AK38" s="96" t="str">
        <f>IF(ISBLANK(Výsledky!$GP$3),"",Výsledky!GP70)</f>
        <v/>
      </c>
      <c r="AL38" s="96" t="str">
        <f>IF(ISBLANK(Výsledky!$GW$3),"",Výsledky!GW70)</f>
        <v/>
      </c>
      <c r="AM38" s="96" t="str">
        <f>IF(ISBLANK(Výsledky!$HD$3),"",Výsledky!HD70)</f>
        <v/>
      </c>
      <c r="AN38" s="96" t="str">
        <f>IF(ISBLANK(Výsledky!$HK$3),"",Výsledky!HK70)</f>
        <v/>
      </c>
      <c r="AO38" s="96" t="str">
        <f>IF(ISBLANK(Výsledky!$HR$3),"",Výsledky!HR70)</f>
        <v/>
      </c>
      <c r="AP38" s="96" t="str">
        <f>IF(ISBLANK(Výsledky!$HY$3),"",Výsledky!HY70)</f>
        <v/>
      </c>
      <c r="AQ38" s="96" t="str">
        <f>IF(ISBLANK(Výsledky!$IF$3),"",Výsledky!IF70)</f>
        <v/>
      </c>
      <c r="AR38" s="96" t="str">
        <f>IF(ISBLANK(Výsledky!$IM$3),"",Výsledky!IM70)</f>
        <v/>
      </c>
      <c r="AS38" s="96" t="str">
        <f>IF(ISBLANK(Výsledky!$IT$3),"",Výsledky!IT70)</f>
        <v/>
      </c>
      <c r="AT38" s="96" t="str">
        <f>IF(ISBLANK(Výsledky!$JA$3),"",Výsledky!JA70)</f>
        <v/>
      </c>
      <c r="AU38" s="96" t="str">
        <f>IF(ISBLANK(Výsledky!$JH$3),"",Výsledky!JH70)</f>
        <v/>
      </c>
      <c r="AV38" s="96" t="str">
        <f>IF(ISBLANK(Výsledky!$JO$3),"",Výsledky!JO70)</f>
        <v/>
      </c>
      <c r="AW38" s="96" t="str">
        <f>IF(ISBLANK(Výsledky!$JV$3),"",Výsledky!JV70)</f>
        <v/>
      </c>
      <c r="AX38" s="96" t="str">
        <f>IF(ISBLANK(Výsledky!$KC$3),"",Výsledky!KC70)</f>
        <v/>
      </c>
      <c r="AY38" s="96" t="str">
        <f>IF(ISBLANK(Výsledky!$KJ$3),"",Výsledky!KJ70)</f>
        <v/>
      </c>
      <c r="AZ38" s="96" t="str">
        <f>IF(ISBLANK(Výsledky!$KQ$3),"",Výsledky!KQ70)</f>
        <v/>
      </c>
      <c r="BA38" s="96" t="str">
        <f>IF(ISBLANK(Výsledky!$KX$3),"",Výsledky!KX70)</f>
        <v/>
      </c>
      <c r="BB38" s="96" t="str">
        <f>IF(ISBLANK(Výsledky!$LE$3),"",Výsledky!LE70)</f>
        <v/>
      </c>
      <c r="BC38" s="96" t="str">
        <f>IF(ISBLANK(Výsledky!$LL$3),"",Výsledky!LL70)</f>
        <v/>
      </c>
      <c r="BD38" s="96" t="str">
        <f>IF(ISBLANK(Výsledky!$LS$3),"",Výsledky!LS70)</f>
        <v/>
      </c>
      <c r="BE38" s="96" t="str">
        <f>IF(ISBLANK(Výsledky!$LZ$3),"",Výsledky!LZ70)</f>
        <v/>
      </c>
      <c r="BF38" s="96" t="str">
        <f>IF(ISBLANK(Výsledky!$MG$3),"",Výsledky!MG70)</f>
        <v/>
      </c>
      <c r="BG38" s="96" t="str">
        <f>IF(ISBLANK(Výsledky!$MN$3),"",Výsledky!MN70)</f>
        <v/>
      </c>
      <c r="BH38" s="96" t="str">
        <f>IF(ISBLANK(Výsledky!$MU$3),"",Výsledky!MU70)</f>
        <v/>
      </c>
      <c r="BI38" s="96" t="str">
        <f>IF(ISBLANK(Výsledky!$NB$3),"",Výsledky!NB70)</f>
        <v/>
      </c>
      <c r="BJ38" s="96" t="str">
        <f>IF(ISBLANK(Výsledky!$NI$3),"",Výsledky!NI70)</f>
        <v/>
      </c>
      <c r="BK38" s="96" t="str">
        <f>IF(ISBLANK(Výsledky!$NP$3),"",Výsledky!NP70)</f>
        <v/>
      </c>
      <c r="BL38" s="96" t="str">
        <f>IF(ISBLANK(Výsledky!$NW$3),"",Výsledky!NW70)</f>
        <v/>
      </c>
      <c r="BM38" s="96" t="str">
        <f>IF(ISBLANK(Výsledky!$OD$3),"",Výsledky!OD70)</f>
        <v/>
      </c>
      <c r="BN38" s="96" t="str">
        <f>IF(ISBLANK(Výsledky!$OK$3),"",Výsledky!OK70)</f>
        <v/>
      </c>
      <c r="BO38" s="96" t="str">
        <f>IF(ISBLANK(Výsledky!$OR$3),"",Výsledky!OR70)</f>
        <v/>
      </c>
      <c r="BP38" s="96" t="str">
        <f>IF(ISBLANK(Výsledky!$OY$3),"",Výsledky!OY70)</f>
        <v/>
      </c>
      <c r="BQ38" s="96" t="str">
        <f>IF(ISBLANK(Výsledky!$PF$3),"",Výsledky!PF70)</f>
        <v/>
      </c>
      <c r="BR38" s="96" t="str">
        <f>IF(ISBLANK(Výsledky!$PM$3),"",Výsledky!PM70)</f>
        <v/>
      </c>
      <c r="BS38" s="96" t="str">
        <f>IF(ISBLANK(Výsledky!$PT$3),"",Výsledky!PT70)</f>
        <v/>
      </c>
      <c r="BT38" s="96" t="str">
        <f>IF(ISBLANK(Výsledky!$QA$3),"",Výsledky!QA70)</f>
        <v/>
      </c>
      <c r="BU38" s="100" t="str">
        <f>IF(ISBLANK(Výsledky!$QH$3),"",Výsledky!QH70)</f>
        <v/>
      </c>
      <c r="BV38" s="8"/>
      <c r="BW38" s="11"/>
      <c r="BX38" s="12" t="str">
        <f>IF(Tipy!B41="","",Tipy!B41)</f>
        <v>Marekh8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 ht="15" x14ac:dyDescent="0.2">
      <c r="A39" s="1"/>
      <c r="B39" s="122" t="s">
        <v>129</v>
      </c>
      <c r="C39" s="118">
        <f>Tipy!A65</f>
        <v>26</v>
      </c>
      <c r="D39" s="113" t="str">
        <f>IF(Tipy!B65="","",Tipy!B65)</f>
        <v>slaffko14</v>
      </c>
      <c r="E39" s="114">
        <f>SUM(F39:J39)</f>
        <v>40</v>
      </c>
      <c r="F39" s="109">
        <f>IF(ISBLANK(Výsledky!$I$3),"-",SUM(K39:P39,R39,T39:U39,W39,Y39:AA39,AC39,AE39,AG39,AI39:AK39,AN39:AO39,AS39:AT39,AV39:AW39,AZ39,BB39:BC39,BE39:BF39,BH39,BJ39,BL39:BN39,BP39,BR39:BS39))</f>
        <v>20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IF(ISBLANK(Výsledky!$I$3),"",Výsledky!I71)</f>
        <v>20</v>
      </c>
      <c r="K39" s="96">
        <f>IF(ISBLANK(Výsledky!$P$3),"",Výsledky!P71)</f>
        <v>20</v>
      </c>
      <c r="L39" s="96" t="str">
        <f>IF(ISBLANK(Výsledky!$W$3),"",Výsledky!W71)</f>
        <v/>
      </c>
      <c r="M39" s="96" t="str">
        <f>IF(ISBLANK(Výsledky!$AD$3),"",Výsledky!AD71)</f>
        <v/>
      </c>
      <c r="N39" s="96" t="str">
        <f>IF(ISBLANK(Výsledky!$AK$3),"",Výsledky!AK71)</f>
        <v/>
      </c>
      <c r="O39" s="96" t="str">
        <f>IF(ISBLANK(Výsledky!$AR$3),"",Výsledky!AR71)</f>
        <v/>
      </c>
      <c r="P39" s="96" t="str">
        <f>IF(ISBLANK(Výsledky!$AY$3),"",Výsledky!AY71)</f>
        <v/>
      </c>
      <c r="Q39" s="96" t="str">
        <f>IF(ISBLANK(Výsledky!$BF$3),"",Výsledky!BF71)</f>
        <v/>
      </c>
      <c r="R39" s="96" t="str">
        <f>IF(ISBLANK(Výsledky!$BM$3),"",Výsledky!BM71)</f>
        <v/>
      </c>
      <c r="S39" s="96" t="str">
        <f>IF(ISBLANK(Výsledky!$BT$3),"",Výsledky!BT71)</f>
        <v/>
      </c>
      <c r="T39" s="96" t="str">
        <f>IF(ISBLANK(Výsledky!$CA$3),"",Výsledky!CA71)</f>
        <v/>
      </c>
      <c r="U39" s="96" t="str">
        <f>IF(ISBLANK(Výsledky!$CH$3),"",Výsledky!CH71)</f>
        <v/>
      </c>
      <c r="V39" s="96" t="str">
        <f>IF(ISBLANK(Výsledky!$CO$3),"",Výsledky!CO71)</f>
        <v/>
      </c>
      <c r="W39" s="96" t="str">
        <f>IF(ISBLANK(Výsledky!$CV$3),"",Výsledky!CV71)</f>
        <v/>
      </c>
      <c r="X39" s="96" t="str">
        <f>IF(ISBLANK(Výsledky!$DC$3),"",Výsledky!DC71)</f>
        <v/>
      </c>
      <c r="Y39" s="96" t="str">
        <f>IF(ISBLANK(Výsledky!$DJ$3),"",Výsledky!DJ71)</f>
        <v/>
      </c>
      <c r="Z39" s="96" t="str">
        <f>IF(ISBLANK(Výsledky!$DQ$3),"",Výsledky!DQ71)</f>
        <v/>
      </c>
      <c r="AA39" s="96" t="str">
        <f>IF(ISBLANK(Výsledky!$DX$3),"",Výsledky!DX71)</f>
        <v/>
      </c>
      <c r="AB39" s="96" t="str">
        <f>IF(ISBLANK(Výsledky!$EE$3),"",Výsledky!EE71)</f>
        <v/>
      </c>
      <c r="AC39" s="96" t="str">
        <f>IF(ISBLANK(Výsledky!$EL$3),"",Výsledky!EL71)</f>
        <v/>
      </c>
      <c r="AD39" s="96" t="str">
        <f>IF(ISBLANK(Výsledky!$ES$3),"",Výsledky!ES71)</f>
        <v/>
      </c>
      <c r="AE39" s="96" t="str">
        <f>IF(ISBLANK(Výsledky!$EZ$3),"",Výsledky!EZ71)</f>
        <v/>
      </c>
      <c r="AF39" s="96" t="str">
        <f>IF(ISBLANK(Výsledky!$FG$3),"",Výsledky!FG71)</f>
        <v/>
      </c>
      <c r="AG39" s="96" t="str">
        <f>IF(ISBLANK(Výsledky!$FN$3),"",Výsledky!FN71)</f>
        <v/>
      </c>
      <c r="AH39" s="96" t="str">
        <f>IF(ISBLANK(Výsledky!$FU$3),"",Výsledky!FU71)</f>
        <v/>
      </c>
      <c r="AI39" s="96" t="str">
        <f>IF(ISBLANK(Výsledky!$GB$3),"",Výsledky!GB71)</f>
        <v/>
      </c>
      <c r="AJ39" s="96" t="str">
        <f>IF(ISBLANK(Výsledky!$GI$3),"",Výsledky!GI71)</f>
        <v/>
      </c>
      <c r="AK39" s="96" t="str">
        <f>IF(ISBLANK(Výsledky!$GP$3),"",Výsledky!GP71)</f>
        <v/>
      </c>
      <c r="AL39" s="96" t="str">
        <f>IF(ISBLANK(Výsledky!$GW$3),"",Výsledky!GW71)</f>
        <v/>
      </c>
      <c r="AM39" s="96" t="str">
        <f>IF(ISBLANK(Výsledky!$HD$3),"",Výsledky!HD71)</f>
        <v/>
      </c>
      <c r="AN39" s="96" t="str">
        <f>IF(ISBLANK(Výsledky!$HK$3),"",Výsledky!HK71)</f>
        <v/>
      </c>
      <c r="AO39" s="96" t="str">
        <f>IF(ISBLANK(Výsledky!$HR$3),"",Výsledky!HR71)</f>
        <v/>
      </c>
      <c r="AP39" s="96" t="str">
        <f>IF(ISBLANK(Výsledky!$HY$3),"",Výsledky!HY71)</f>
        <v/>
      </c>
      <c r="AQ39" s="96" t="str">
        <f>IF(ISBLANK(Výsledky!$IF$3),"",Výsledky!IF71)</f>
        <v/>
      </c>
      <c r="AR39" s="96" t="str">
        <f>IF(ISBLANK(Výsledky!$IM$3),"",Výsledky!IM71)</f>
        <v/>
      </c>
      <c r="AS39" s="96" t="str">
        <f>IF(ISBLANK(Výsledky!$IT$3),"",Výsledky!IT71)</f>
        <v/>
      </c>
      <c r="AT39" s="96" t="str">
        <f>IF(ISBLANK(Výsledky!$JA$3),"",Výsledky!JA71)</f>
        <v/>
      </c>
      <c r="AU39" s="96" t="str">
        <f>IF(ISBLANK(Výsledky!$JH$3),"",Výsledky!JH71)</f>
        <v/>
      </c>
      <c r="AV39" s="96" t="str">
        <f>IF(ISBLANK(Výsledky!$JO$3),"",Výsledky!JO71)</f>
        <v/>
      </c>
      <c r="AW39" s="96" t="str">
        <f>IF(ISBLANK(Výsledky!$JV$3),"",Výsledky!JV71)</f>
        <v/>
      </c>
      <c r="AX39" s="96" t="str">
        <f>IF(ISBLANK(Výsledky!$KC$3),"",Výsledky!KC71)</f>
        <v/>
      </c>
      <c r="AY39" s="96" t="str">
        <f>IF(ISBLANK(Výsledky!$KJ$3),"",Výsledky!KJ71)</f>
        <v/>
      </c>
      <c r="AZ39" s="96" t="str">
        <f>IF(ISBLANK(Výsledky!$KQ$3),"",Výsledky!KQ71)</f>
        <v/>
      </c>
      <c r="BA39" s="96" t="str">
        <f>IF(ISBLANK(Výsledky!$KX$3),"",Výsledky!KX71)</f>
        <v/>
      </c>
      <c r="BB39" s="96" t="str">
        <f>IF(ISBLANK(Výsledky!$LE$3),"",Výsledky!LE71)</f>
        <v/>
      </c>
      <c r="BC39" s="96" t="str">
        <f>IF(ISBLANK(Výsledky!$LL$3),"",Výsledky!LL71)</f>
        <v/>
      </c>
      <c r="BD39" s="96" t="str">
        <f>IF(ISBLANK(Výsledky!$LS$3),"",Výsledky!LS71)</f>
        <v/>
      </c>
      <c r="BE39" s="96" t="str">
        <f>IF(ISBLANK(Výsledky!$LZ$3),"",Výsledky!LZ71)</f>
        <v/>
      </c>
      <c r="BF39" s="96" t="str">
        <f>IF(ISBLANK(Výsledky!$MG$3),"",Výsledky!MG71)</f>
        <v/>
      </c>
      <c r="BG39" s="96" t="str">
        <f>IF(ISBLANK(Výsledky!$MN$3),"",Výsledky!MN71)</f>
        <v/>
      </c>
      <c r="BH39" s="96" t="str">
        <f>IF(ISBLANK(Výsledky!$MU$3),"",Výsledky!MU71)</f>
        <v/>
      </c>
      <c r="BI39" s="96" t="str">
        <f>IF(ISBLANK(Výsledky!$NB$3),"",Výsledky!NB71)</f>
        <v/>
      </c>
      <c r="BJ39" s="96" t="str">
        <f>IF(ISBLANK(Výsledky!$NI$3),"",Výsledky!NI71)</f>
        <v/>
      </c>
      <c r="BK39" s="96" t="str">
        <f>IF(ISBLANK(Výsledky!$NP$3),"",Výsledky!NP71)</f>
        <v/>
      </c>
      <c r="BL39" s="96" t="str">
        <f>IF(ISBLANK(Výsledky!$NW$3),"",Výsledky!NW71)</f>
        <v/>
      </c>
      <c r="BM39" s="96" t="str">
        <f>IF(ISBLANK(Výsledky!$OD$3),"",Výsledky!OD71)</f>
        <v/>
      </c>
      <c r="BN39" s="96" t="str">
        <f>IF(ISBLANK(Výsledky!$OK$3),"",Výsledky!OK71)</f>
        <v/>
      </c>
      <c r="BO39" s="96" t="str">
        <f>IF(ISBLANK(Výsledky!$OR$3),"",Výsledky!OR71)</f>
        <v/>
      </c>
      <c r="BP39" s="96" t="str">
        <f>IF(ISBLANK(Výsledky!$OY$3),"",Výsledky!OY71)</f>
        <v/>
      </c>
      <c r="BQ39" s="96" t="str">
        <f>IF(ISBLANK(Výsledky!$PF$3),"",Výsledky!PF71)</f>
        <v/>
      </c>
      <c r="BR39" s="96" t="str">
        <f>IF(ISBLANK(Výsledky!$PM$3),"",Výsledky!PM71)</f>
        <v/>
      </c>
      <c r="BS39" s="96" t="str">
        <f>IF(ISBLANK(Výsledky!$PT$3),"",Výsledky!PT71)</f>
        <v/>
      </c>
      <c r="BT39" s="96" t="str">
        <f>IF(ISBLANK(Výsledky!$QA$3),"",Výsledky!QA71)</f>
        <v/>
      </c>
      <c r="BU39" s="100" t="str">
        <f>IF(ISBLANK(Výsledky!$QH$3),"",Výsledky!QH71)</f>
        <v/>
      </c>
      <c r="BV39" s="8"/>
      <c r="BW39" s="11"/>
      <c r="BX39" s="12" t="str">
        <f>IF(Tipy!B42="","",Tipy!B42)</f>
        <v>MarianV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 ht="15" x14ac:dyDescent="0.2">
      <c r="A40" s="1"/>
      <c r="B40" s="122" t="s">
        <v>130</v>
      </c>
      <c r="C40" s="118">
        <f>Tipy!A70</f>
        <v>12</v>
      </c>
      <c r="D40" s="113" t="str">
        <f>IF(Tipy!B70="","",Tipy!B70)</f>
        <v>Steve3465</v>
      </c>
      <c r="E40" s="114">
        <f>SUM(F40:J40)</f>
        <v>40</v>
      </c>
      <c r="F40" s="109">
        <f>IF(ISBLANK(Výsledky!$I$3),"-",SUM(K40:P40,R40,T40:U40,W40,Y40:AA40,AC40,AE40,AG40,AI40:AK40,AN40:AO40,AS40:AT40,AV40:AW40,AZ40,BB40:BC40,BE40:BF40,BH40,BJ40,BL40:BN40,BP40,BR40:BS40))</f>
        <v>20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>
        <f>IF(ISBLANK(Výsledky!$I$3),"",Výsledky!I76)</f>
        <v>20</v>
      </c>
      <c r="K40" s="96">
        <f>IF(ISBLANK(Výsledky!$P$3),"",Výsledky!P76)</f>
        <v>20</v>
      </c>
      <c r="L40" s="96" t="str">
        <f>IF(ISBLANK(Výsledky!$W$3),"",Výsledky!W76)</f>
        <v/>
      </c>
      <c r="M40" s="96" t="str">
        <f>IF(ISBLANK(Výsledky!$AD$3),"",Výsledky!AD76)</f>
        <v/>
      </c>
      <c r="N40" s="96" t="str">
        <f>IF(ISBLANK(Výsledky!$AK$3),"",Výsledky!AK76)</f>
        <v/>
      </c>
      <c r="O40" s="96" t="str">
        <f>IF(ISBLANK(Výsledky!$AR$3),"",Výsledky!AR76)</f>
        <v/>
      </c>
      <c r="P40" s="96" t="str">
        <f>IF(ISBLANK(Výsledky!$AY$3),"",Výsledky!AY76)</f>
        <v/>
      </c>
      <c r="Q40" s="96" t="str">
        <f>IF(ISBLANK(Výsledky!$BF$3),"",Výsledky!BF76)</f>
        <v/>
      </c>
      <c r="R40" s="96" t="str">
        <f>IF(ISBLANK(Výsledky!$BM$3),"",Výsledky!BM76)</f>
        <v/>
      </c>
      <c r="S40" s="96" t="str">
        <f>IF(ISBLANK(Výsledky!$BT$3),"",Výsledky!BT76)</f>
        <v/>
      </c>
      <c r="T40" s="96" t="str">
        <f>IF(ISBLANK(Výsledky!$CA$3),"",Výsledky!CA76)</f>
        <v/>
      </c>
      <c r="U40" s="96" t="str">
        <f>IF(ISBLANK(Výsledky!$CH$3),"",Výsledky!CH76)</f>
        <v/>
      </c>
      <c r="V40" s="96" t="str">
        <f>IF(ISBLANK(Výsledky!$CO$3),"",Výsledky!CO76)</f>
        <v/>
      </c>
      <c r="W40" s="96" t="str">
        <f>IF(ISBLANK(Výsledky!$CV$3),"",Výsledky!CV76)</f>
        <v/>
      </c>
      <c r="X40" s="96" t="str">
        <f>IF(ISBLANK(Výsledky!$DC$3),"",Výsledky!DC76)</f>
        <v/>
      </c>
      <c r="Y40" s="96" t="str">
        <f>IF(ISBLANK(Výsledky!$DJ$3),"",Výsledky!DJ76)</f>
        <v/>
      </c>
      <c r="Z40" s="96" t="str">
        <f>IF(ISBLANK(Výsledky!$DQ$3),"",Výsledky!DQ76)</f>
        <v/>
      </c>
      <c r="AA40" s="96" t="str">
        <f>IF(ISBLANK(Výsledky!$DX$3),"",Výsledky!DX76)</f>
        <v/>
      </c>
      <c r="AB40" s="96" t="str">
        <f>IF(ISBLANK(Výsledky!$EE$3),"",Výsledky!EE76)</f>
        <v/>
      </c>
      <c r="AC40" s="96" t="str">
        <f>IF(ISBLANK(Výsledky!$EL$3),"",Výsledky!EL76)</f>
        <v/>
      </c>
      <c r="AD40" s="96" t="str">
        <f>IF(ISBLANK(Výsledky!$ES$3),"",Výsledky!ES76)</f>
        <v/>
      </c>
      <c r="AE40" s="96" t="str">
        <f>IF(ISBLANK(Výsledky!$EZ$3),"",Výsledky!EZ76)</f>
        <v/>
      </c>
      <c r="AF40" s="96" t="str">
        <f>IF(ISBLANK(Výsledky!$FG$3),"",Výsledky!FG76)</f>
        <v/>
      </c>
      <c r="AG40" s="96" t="str">
        <f>IF(ISBLANK(Výsledky!$FN$3),"",Výsledky!FN76)</f>
        <v/>
      </c>
      <c r="AH40" s="96" t="str">
        <f>IF(ISBLANK(Výsledky!$FU$3),"",Výsledky!FU76)</f>
        <v/>
      </c>
      <c r="AI40" s="96" t="str">
        <f>IF(ISBLANK(Výsledky!$GB$3),"",Výsledky!GB76)</f>
        <v/>
      </c>
      <c r="AJ40" s="96" t="str">
        <f>IF(ISBLANK(Výsledky!$GI$3),"",Výsledky!GI76)</f>
        <v/>
      </c>
      <c r="AK40" s="96" t="str">
        <f>IF(ISBLANK(Výsledky!$GP$3),"",Výsledky!GP76)</f>
        <v/>
      </c>
      <c r="AL40" s="96" t="str">
        <f>IF(ISBLANK(Výsledky!$GW$3),"",Výsledky!GW76)</f>
        <v/>
      </c>
      <c r="AM40" s="96" t="str">
        <f>IF(ISBLANK(Výsledky!$HD$3),"",Výsledky!HD76)</f>
        <v/>
      </c>
      <c r="AN40" s="96" t="str">
        <f>IF(ISBLANK(Výsledky!$HK$3),"",Výsledky!HK76)</f>
        <v/>
      </c>
      <c r="AO40" s="96" t="str">
        <f>IF(ISBLANK(Výsledky!$HR$3),"",Výsledky!HR76)</f>
        <v/>
      </c>
      <c r="AP40" s="96" t="str">
        <f>IF(ISBLANK(Výsledky!$HY$3),"",Výsledky!HY76)</f>
        <v/>
      </c>
      <c r="AQ40" s="96" t="str">
        <f>IF(ISBLANK(Výsledky!$IF$3),"",Výsledky!IF76)</f>
        <v/>
      </c>
      <c r="AR40" s="96" t="str">
        <f>IF(ISBLANK(Výsledky!$IM$3),"",Výsledky!IM76)</f>
        <v/>
      </c>
      <c r="AS40" s="96" t="str">
        <f>IF(ISBLANK(Výsledky!$IT$3),"",Výsledky!IT76)</f>
        <v/>
      </c>
      <c r="AT40" s="96" t="str">
        <f>IF(ISBLANK(Výsledky!$JA$3),"",Výsledky!JA76)</f>
        <v/>
      </c>
      <c r="AU40" s="96" t="str">
        <f>IF(ISBLANK(Výsledky!$JH$3),"",Výsledky!JH76)</f>
        <v/>
      </c>
      <c r="AV40" s="96" t="str">
        <f>IF(ISBLANK(Výsledky!$JO$3),"",Výsledky!JO76)</f>
        <v/>
      </c>
      <c r="AW40" s="96" t="str">
        <f>IF(ISBLANK(Výsledky!$JV$3),"",Výsledky!JV76)</f>
        <v/>
      </c>
      <c r="AX40" s="96" t="str">
        <f>IF(ISBLANK(Výsledky!$KC$3),"",Výsledky!KC76)</f>
        <v/>
      </c>
      <c r="AY40" s="96" t="str">
        <f>IF(ISBLANK(Výsledky!$KJ$3),"",Výsledky!KJ76)</f>
        <v/>
      </c>
      <c r="AZ40" s="96" t="str">
        <f>IF(ISBLANK(Výsledky!$KQ$3),"",Výsledky!KQ76)</f>
        <v/>
      </c>
      <c r="BA40" s="96" t="str">
        <f>IF(ISBLANK(Výsledky!$KX$3),"",Výsledky!KX76)</f>
        <v/>
      </c>
      <c r="BB40" s="96" t="str">
        <f>IF(ISBLANK(Výsledky!$LE$3),"",Výsledky!LE76)</f>
        <v/>
      </c>
      <c r="BC40" s="96" t="str">
        <f>IF(ISBLANK(Výsledky!$LL$3),"",Výsledky!LL76)</f>
        <v/>
      </c>
      <c r="BD40" s="96" t="str">
        <f>IF(ISBLANK(Výsledky!$LS$3),"",Výsledky!LS76)</f>
        <v/>
      </c>
      <c r="BE40" s="96" t="str">
        <f>IF(ISBLANK(Výsledky!$LZ$3),"",Výsledky!LZ76)</f>
        <v/>
      </c>
      <c r="BF40" s="96" t="str">
        <f>IF(ISBLANK(Výsledky!$MG$3),"",Výsledky!MG76)</f>
        <v/>
      </c>
      <c r="BG40" s="96" t="str">
        <f>IF(ISBLANK(Výsledky!$MN$3),"",Výsledky!MN76)</f>
        <v/>
      </c>
      <c r="BH40" s="96" t="str">
        <f>IF(ISBLANK(Výsledky!$MU$3),"",Výsledky!MU76)</f>
        <v/>
      </c>
      <c r="BI40" s="96" t="str">
        <f>IF(ISBLANK(Výsledky!$NB$3),"",Výsledky!NB76)</f>
        <v/>
      </c>
      <c r="BJ40" s="96" t="str">
        <f>IF(ISBLANK(Výsledky!$NI$3),"",Výsledky!NI76)</f>
        <v/>
      </c>
      <c r="BK40" s="96" t="str">
        <f>IF(ISBLANK(Výsledky!$NP$3),"",Výsledky!NP76)</f>
        <v/>
      </c>
      <c r="BL40" s="96" t="str">
        <f>IF(ISBLANK(Výsledky!$NW$3),"",Výsledky!NW76)</f>
        <v/>
      </c>
      <c r="BM40" s="96" t="str">
        <f>IF(ISBLANK(Výsledky!$OD$3),"",Výsledky!OD76)</f>
        <v/>
      </c>
      <c r="BN40" s="96" t="str">
        <f>IF(ISBLANK(Výsledky!$OK$3),"",Výsledky!OK76)</f>
        <v/>
      </c>
      <c r="BO40" s="96" t="str">
        <f>IF(ISBLANK(Výsledky!$OR$3),"",Výsledky!OR76)</f>
        <v/>
      </c>
      <c r="BP40" s="96" t="str">
        <f>IF(ISBLANK(Výsledky!$OY$3),"",Výsledky!OY76)</f>
        <v/>
      </c>
      <c r="BQ40" s="96" t="str">
        <f>IF(ISBLANK(Výsledky!$PF$3),"",Výsledky!PF76)</f>
        <v/>
      </c>
      <c r="BR40" s="96" t="str">
        <f>IF(ISBLANK(Výsledky!$PM$3),"",Výsledky!PM76)</f>
        <v/>
      </c>
      <c r="BS40" s="96" t="str">
        <f>IF(ISBLANK(Výsledky!$PT$3),"",Výsledky!PT76)</f>
        <v/>
      </c>
      <c r="BT40" s="96" t="str">
        <f>IF(ISBLANK(Výsledky!$QA$3),"",Výsledky!QA76)</f>
        <v/>
      </c>
      <c r="BU40" s="100" t="str">
        <f>IF(ISBLANK(Výsledky!$QH$3),"",Výsledky!QH76)</f>
        <v/>
      </c>
      <c r="BV40" s="8"/>
      <c r="BW40" s="11"/>
      <c r="BX40" s="12" t="str">
        <f>IF(Tipy!B43="","",Tipy!B43)</f>
        <v>MaroLFC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 ht="15" x14ac:dyDescent="0.2">
      <c r="A41" s="1"/>
      <c r="B41" s="122" t="s">
        <v>131</v>
      </c>
      <c r="C41" s="118">
        <f>Tipy!A71</f>
        <v>72</v>
      </c>
      <c r="D41" s="113" t="str">
        <f>IF(Tipy!B71="","",Tipy!B71)</f>
        <v>suflo</v>
      </c>
      <c r="E41" s="114">
        <f>SUM(F41:J41)</f>
        <v>40</v>
      </c>
      <c r="F41" s="109">
        <f>IF(ISBLANK(Výsledky!$I$3),"-",SUM(K41:P41,R41,T41:U41,W41,Y41:AA41,AC41,AE41,AG41,AI41:AK41,AN41:AO41,AS41:AT41,AV41:AW41,AZ41,BB41:BC41,BE41:BF41,BH41,BJ41,BL41:BN41,BP41,BR41:BS41))</f>
        <v>40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 t="str">
        <f>IF(ISBLANK(Výsledky!$I$3),"",Výsledky!I77)</f>
        <v>-</v>
      </c>
      <c r="K41" s="96">
        <f>IF(ISBLANK(Výsledky!$P$3),"",Výsledky!P77)</f>
        <v>40</v>
      </c>
      <c r="L41" s="96" t="str">
        <f>IF(ISBLANK(Výsledky!$W$3),"",Výsledky!W77)</f>
        <v/>
      </c>
      <c r="M41" s="96" t="str">
        <f>IF(ISBLANK(Výsledky!$AD$3),"",Výsledky!AD77)</f>
        <v/>
      </c>
      <c r="N41" s="96" t="str">
        <f>IF(ISBLANK(Výsledky!$AK$3),"",Výsledky!AK77)</f>
        <v/>
      </c>
      <c r="O41" s="96" t="str">
        <f>IF(ISBLANK(Výsledky!$AR$3),"",Výsledky!AR77)</f>
        <v/>
      </c>
      <c r="P41" s="96" t="str">
        <f>IF(ISBLANK(Výsledky!$AY$3),"",Výsledky!AY77)</f>
        <v/>
      </c>
      <c r="Q41" s="96" t="str">
        <f>IF(ISBLANK(Výsledky!$BF$3),"",Výsledky!BF77)</f>
        <v/>
      </c>
      <c r="R41" s="96" t="str">
        <f>IF(ISBLANK(Výsledky!$BM$3),"",Výsledky!BM77)</f>
        <v/>
      </c>
      <c r="S41" s="96" t="str">
        <f>IF(ISBLANK(Výsledky!$BT$3),"",Výsledky!BT77)</f>
        <v/>
      </c>
      <c r="T41" s="96" t="str">
        <f>IF(ISBLANK(Výsledky!$CA$3),"",Výsledky!CA77)</f>
        <v/>
      </c>
      <c r="U41" s="96" t="str">
        <f>IF(ISBLANK(Výsledky!$CH$3),"",Výsledky!CH77)</f>
        <v/>
      </c>
      <c r="V41" s="96" t="str">
        <f>IF(ISBLANK(Výsledky!$CO$3),"",Výsledky!CO77)</f>
        <v/>
      </c>
      <c r="W41" s="96" t="str">
        <f>IF(ISBLANK(Výsledky!$CV$3),"",Výsledky!CV77)</f>
        <v/>
      </c>
      <c r="X41" s="96" t="str">
        <f>IF(ISBLANK(Výsledky!$DC$3),"",Výsledky!DC77)</f>
        <v/>
      </c>
      <c r="Y41" s="96" t="str">
        <f>IF(ISBLANK(Výsledky!$DJ$3),"",Výsledky!DJ77)</f>
        <v/>
      </c>
      <c r="Z41" s="96" t="str">
        <f>IF(ISBLANK(Výsledky!$DQ$3),"",Výsledky!DQ77)</f>
        <v/>
      </c>
      <c r="AA41" s="96" t="str">
        <f>IF(ISBLANK(Výsledky!$DX$3),"",Výsledky!DX77)</f>
        <v/>
      </c>
      <c r="AB41" s="96" t="str">
        <f>IF(ISBLANK(Výsledky!$EE$3),"",Výsledky!EE77)</f>
        <v/>
      </c>
      <c r="AC41" s="96" t="str">
        <f>IF(ISBLANK(Výsledky!$EL$3),"",Výsledky!EL77)</f>
        <v/>
      </c>
      <c r="AD41" s="96" t="str">
        <f>IF(ISBLANK(Výsledky!$ES$3),"",Výsledky!ES77)</f>
        <v/>
      </c>
      <c r="AE41" s="96" t="str">
        <f>IF(ISBLANK(Výsledky!$EZ$3),"",Výsledky!EZ77)</f>
        <v/>
      </c>
      <c r="AF41" s="96" t="str">
        <f>IF(ISBLANK(Výsledky!$FG$3),"",Výsledky!FG77)</f>
        <v/>
      </c>
      <c r="AG41" s="96" t="str">
        <f>IF(ISBLANK(Výsledky!$FN$3),"",Výsledky!FN77)</f>
        <v/>
      </c>
      <c r="AH41" s="96" t="str">
        <f>IF(ISBLANK(Výsledky!$FU$3),"",Výsledky!FU77)</f>
        <v/>
      </c>
      <c r="AI41" s="96" t="str">
        <f>IF(ISBLANK(Výsledky!$GB$3),"",Výsledky!GB77)</f>
        <v/>
      </c>
      <c r="AJ41" s="96" t="str">
        <f>IF(ISBLANK(Výsledky!$GI$3),"",Výsledky!GI77)</f>
        <v/>
      </c>
      <c r="AK41" s="96" t="str">
        <f>IF(ISBLANK(Výsledky!$GP$3),"",Výsledky!GP77)</f>
        <v/>
      </c>
      <c r="AL41" s="96" t="str">
        <f>IF(ISBLANK(Výsledky!$GW$3),"",Výsledky!GW77)</f>
        <v/>
      </c>
      <c r="AM41" s="96" t="str">
        <f>IF(ISBLANK(Výsledky!$HD$3),"",Výsledky!HD77)</f>
        <v/>
      </c>
      <c r="AN41" s="96" t="str">
        <f>IF(ISBLANK(Výsledky!$HK$3),"",Výsledky!HK77)</f>
        <v/>
      </c>
      <c r="AO41" s="96" t="str">
        <f>IF(ISBLANK(Výsledky!$HR$3),"",Výsledky!HR77)</f>
        <v/>
      </c>
      <c r="AP41" s="96" t="str">
        <f>IF(ISBLANK(Výsledky!$HY$3),"",Výsledky!HY77)</f>
        <v/>
      </c>
      <c r="AQ41" s="96" t="str">
        <f>IF(ISBLANK(Výsledky!$IF$3),"",Výsledky!IF77)</f>
        <v/>
      </c>
      <c r="AR41" s="96" t="str">
        <f>IF(ISBLANK(Výsledky!$IM$3),"",Výsledky!IM77)</f>
        <v/>
      </c>
      <c r="AS41" s="96" t="str">
        <f>IF(ISBLANK(Výsledky!$IT$3),"",Výsledky!IT77)</f>
        <v/>
      </c>
      <c r="AT41" s="96" t="str">
        <f>IF(ISBLANK(Výsledky!$JA$3),"",Výsledky!JA77)</f>
        <v/>
      </c>
      <c r="AU41" s="96" t="str">
        <f>IF(ISBLANK(Výsledky!$JH$3),"",Výsledky!JH77)</f>
        <v/>
      </c>
      <c r="AV41" s="96" t="str">
        <f>IF(ISBLANK(Výsledky!$JO$3),"",Výsledky!JO77)</f>
        <v/>
      </c>
      <c r="AW41" s="96" t="str">
        <f>IF(ISBLANK(Výsledky!$JV$3),"",Výsledky!JV77)</f>
        <v/>
      </c>
      <c r="AX41" s="96" t="str">
        <f>IF(ISBLANK(Výsledky!$KC$3),"",Výsledky!KC77)</f>
        <v/>
      </c>
      <c r="AY41" s="96" t="str">
        <f>IF(ISBLANK(Výsledky!$KJ$3),"",Výsledky!KJ77)</f>
        <v/>
      </c>
      <c r="AZ41" s="96" t="str">
        <f>IF(ISBLANK(Výsledky!$KQ$3),"",Výsledky!KQ77)</f>
        <v/>
      </c>
      <c r="BA41" s="96" t="str">
        <f>IF(ISBLANK(Výsledky!$KX$3),"",Výsledky!KX77)</f>
        <v/>
      </c>
      <c r="BB41" s="96" t="str">
        <f>IF(ISBLANK(Výsledky!$LE$3),"",Výsledky!LE77)</f>
        <v/>
      </c>
      <c r="BC41" s="96" t="str">
        <f>IF(ISBLANK(Výsledky!$LL$3),"",Výsledky!LL77)</f>
        <v/>
      </c>
      <c r="BD41" s="96" t="str">
        <f>IF(ISBLANK(Výsledky!$LS$3),"",Výsledky!LS77)</f>
        <v/>
      </c>
      <c r="BE41" s="96" t="str">
        <f>IF(ISBLANK(Výsledky!$LZ$3),"",Výsledky!LZ77)</f>
        <v/>
      </c>
      <c r="BF41" s="96" t="str">
        <f>IF(ISBLANK(Výsledky!$MG$3),"",Výsledky!MG77)</f>
        <v/>
      </c>
      <c r="BG41" s="96" t="str">
        <f>IF(ISBLANK(Výsledky!$MN$3),"",Výsledky!MN77)</f>
        <v/>
      </c>
      <c r="BH41" s="96" t="str">
        <f>IF(ISBLANK(Výsledky!$MU$3),"",Výsledky!MU77)</f>
        <v/>
      </c>
      <c r="BI41" s="96" t="str">
        <f>IF(ISBLANK(Výsledky!$NB$3),"",Výsledky!NB77)</f>
        <v/>
      </c>
      <c r="BJ41" s="96" t="str">
        <f>IF(ISBLANK(Výsledky!$NI$3),"",Výsledky!NI77)</f>
        <v/>
      </c>
      <c r="BK41" s="96" t="str">
        <f>IF(ISBLANK(Výsledky!$NP$3),"",Výsledky!NP77)</f>
        <v/>
      </c>
      <c r="BL41" s="96" t="str">
        <f>IF(ISBLANK(Výsledky!$NW$3),"",Výsledky!NW77)</f>
        <v/>
      </c>
      <c r="BM41" s="96" t="str">
        <f>IF(ISBLANK(Výsledky!$OD$3),"",Výsledky!OD77)</f>
        <v/>
      </c>
      <c r="BN41" s="96" t="str">
        <f>IF(ISBLANK(Výsledky!$OK$3),"",Výsledky!OK77)</f>
        <v/>
      </c>
      <c r="BO41" s="96" t="str">
        <f>IF(ISBLANK(Výsledky!$OR$3),"",Výsledky!OR77)</f>
        <v/>
      </c>
      <c r="BP41" s="96" t="str">
        <f>IF(ISBLANK(Výsledky!$OY$3),"",Výsledky!OY77)</f>
        <v/>
      </c>
      <c r="BQ41" s="96" t="str">
        <f>IF(ISBLANK(Výsledky!$PF$3),"",Výsledky!PF77)</f>
        <v/>
      </c>
      <c r="BR41" s="96" t="str">
        <f>IF(ISBLANK(Výsledky!$PM$3),"",Výsledky!PM77)</f>
        <v/>
      </c>
      <c r="BS41" s="96" t="str">
        <f>IF(ISBLANK(Výsledky!$PT$3),"",Výsledky!PT77)</f>
        <v/>
      </c>
      <c r="BT41" s="96" t="str">
        <f>IF(ISBLANK(Výsledky!$QA$3),"",Výsledky!QA77)</f>
        <v/>
      </c>
      <c r="BU41" s="100" t="str">
        <f>IF(ISBLANK(Výsledky!$QH$3),"",Výsledky!QH77)</f>
        <v/>
      </c>
      <c r="BV41" s="8"/>
      <c r="BW41" s="11"/>
      <c r="BX41" s="12" t="str">
        <f>IF(Tipy!B44="","",Tipy!B44)</f>
        <v>Masko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 ht="15" x14ac:dyDescent="0.2">
      <c r="A42" s="1"/>
      <c r="B42" s="122" t="s">
        <v>132</v>
      </c>
      <c r="C42" s="118">
        <f>Tipy!A75</f>
        <v>52</v>
      </c>
      <c r="D42" s="113" t="str">
        <f>IF(Tipy!B75="","",Tipy!B75)</f>
        <v>Viliam Virgala</v>
      </c>
      <c r="E42" s="114">
        <f>SUM(F42:J42)</f>
        <v>40</v>
      </c>
      <c r="F42" s="109">
        <f>IF(ISBLANK(Výsledky!$I$3),"-",SUM(K42:P42,R42,T42:U42,W42,Y42:AA42,AC42,AE42,AG42,AI42:AK42,AN42:AO42,AS42:AT42,AV42:AW42,AZ42,BB42:BC42,BE42:BF42,BH42,BJ42,BL42:BN42,BP42,BR42:BS42))</f>
        <v>20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IF(ISBLANK(Výsledky!$I$3),"",Výsledky!I81)</f>
        <v>20</v>
      </c>
      <c r="K42" s="96">
        <f>IF(ISBLANK(Výsledky!$P$3),"",Výsledky!P81)</f>
        <v>20</v>
      </c>
      <c r="L42" s="96" t="str">
        <f>IF(ISBLANK(Výsledky!$W$3),"",Výsledky!W81)</f>
        <v/>
      </c>
      <c r="M42" s="96" t="str">
        <f>IF(ISBLANK(Výsledky!$AD$3),"",Výsledky!AD81)</f>
        <v/>
      </c>
      <c r="N42" s="96" t="str">
        <f>IF(ISBLANK(Výsledky!$AK$3),"",Výsledky!AK81)</f>
        <v/>
      </c>
      <c r="O42" s="96" t="str">
        <f>IF(ISBLANK(Výsledky!$AR$3),"",Výsledky!AR81)</f>
        <v/>
      </c>
      <c r="P42" s="96" t="str">
        <f>IF(ISBLANK(Výsledky!$AY$3),"",Výsledky!AY81)</f>
        <v/>
      </c>
      <c r="Q42" s="96" t="str">
        <f>IF(ISBLANK(Výsledky!$BF$3),"",Výsledky!BF81)</f>
        <v/>
      </c>
      <c r="R42" s="96" t="str">
        <f>IF(ISBLANK(Výsledky!$BM$3),"",Výsledky!BM81)</f>
        <v/>
      </c>
      <c r="S42" s="96" t="str">
        <f>IF(ISBLANK(Výsledky!$BT$3),"",Výsledky!BT81)</f>
        <v/>
      </c>
      <c r="T42" s="96" t="str">
        <f>IF(ISBLANK(Výsledky!$CA$3),"",Výsledky!CA81)</f>
        <v/>
      </c>
      <c r="U42" s="96" t="str">
        <f>IF(ISBLANK(Výsledky!$CH$3),"",Výsledky!CH81)</f>
        <v/>
      </c>
      <c r="V42" s="96" t="str">
        <f>IF(ISBLANK(Výsledky!$CO$3),"",Výsledky!CO81)</f>
        <v/>
      </c>
      <c r="W42" s="96" t="str">
        <f>IF(ISBLANK(Výsledky!$CV$3),"",Výsledky!CV81)</f>
        <v/>
      </c>
      <c r="X42" s="96" t="str">
        <f>IF(ISBLANK(Výsledky!$DC$3),"",Výsledky!DC81)</f>
        <v/>
      </c>
      <c r="Y42" s="96" t="str">
        <f>IF(ISBLANK(Výsledky!$DJ$3),"",Výsledky!DJ81)</f>
        <v/>
      </c>
      <c r="Z42" s="96" t="str">
        <f>IF(ISBLANK(Výsledky!$DQ$3),"",Výsledky!DQ81)</f>
        <v/>
      </c>
      <c r="AA42" s="96" t="str">
        <f>IF(ISBLANK(Výsledky!$DX$3),"",Výsledky!DX81)</f>
        <v/>
      </c>
      <c r="AB42" s="96" t="str">
        <f>IF(ISBLANK(Výsledky!$EE$3),"",Výsledky!EE81)</f>
        <v/>
      </c>
      <c r="AC42" s="96" t="str">
        <f>IF(ISBLANK(Výsledky!$EL$3),"",Výsledky!EL81)</f>
        <v/>
      </c>
      <c r="AD42" s="96" t="str">
        <f>IF(ISBLANK(Výsledky!$ES$3),"",Výsledky!ES81)</f>
        <v/>
      </c>
      <c r="AE42" s="96" t="str">
        <f>IF(ISBLANK(Výsledky!$EZ$3),"",Výsledky!EZ81)</f>
        <v/>
      </c>
      <c r="AF42" s="96" t="str">
        <f>IF(ISBLANK(Výsledky!$FG$3),"",Výsledky!FG81)</f>
        <v/>
      </c>
      <c r="AG42" s="96" t="str">
        <f>IF(ISBLANK(Výsledky!$FN$3),"",Výsledky!FN81)</f>
        <v/>
      </c>
      <c r="AH42" s="96" t="str">
        <f>IF(ISBLANK(Výsledky!$FU$3),"",Výsledky!FU81)</f>
        <v/>
      </c>
      <c r="AI42" s="96" t="str">
        <f>IF(ISBLANK(Výsledky!$GB$3),"",Výsledky!GB81)</f>
        <v/>
      </c>
      <c r="AJ42" s="96" t="str">
        <f>IF(ISBLANK(Výsledky!$GI$3),"",Výsledky!GI81)</f>
        <v/>
      </c>
      <c r="AK42" s="96" t="str">
        <f>IF(ISBLANK(Výsledky!$GP$3),"",Výsledky!GP81)</f>
        <v/>
      </c>
      <c r="AL42" s="96" t="str">
        <f>IF(ISBLANK(Výsledky!$GW$3),"",Výsledky!GW81)</f>
        <v/>
      </c>
      <c r="AM42" s="96" t="str">
        <f>IF(ISBLANK(Výsledky!$HD$3),"",Výsledky!HD81)</f>
        <v/>
      </c>
      <c r="AN42" s="96" t="str">
        <f>IF(ISBLANK(Výsledky!$HK$3),"",Výsledky!HK81)</f>
        <v/>
      </c>
      <c r="AO42" s="96" t="str">
        <f>IF(ISBLANK(Výsledky!$HR$3),"",Výsledky!HR81)</f>
        <v/>
      </c>
      <c r="AP42" s="96" t="str">
        <f>IF(ISBLANK(Výsledky!$HY$3),"",Výsledky!HY81)</f>
        <v/>
      </c>
      <c r="AQ42" s="96" t="str">
        <f>IF(ISBLANK(Výsledky!$IF$3),"",Výsledky!IF81)</f>
        <v/>
      </c>
      <c r="AR42" s="96" t="str">
        <f>IF(ISBLANK(Výsledky!$IM$3),"",Výsledky!IM81)</f>
        <v/>
      </c>
      <c r="AS42" s="96" t="str">
        <f>IF(ISBLANK(Výsledky!$IT$3),"",Výsledky!IT81)</f>
        <v/>
      </c>
      <c r="AT42" s="96" t="str">
        <f>IF(ISBLANK(Výsledky!$JA$3),"",Výsledky!JA81)</f>
        <v/>
      </c>
      <c r="AU42" s="96" t="str">
        <f>IF(ISBLANK(Výsledky!$JH$3),"",Výsledky!JH81)</f>
        <v/>
      </c>
      <c r="AV42" s="96" t="str">
        <f>IF(ISBLANK(Výsledky!$JO$3),"",Výsledky!JO81)</f>
        <v/>
      </c>
      <c r="AW42" s="96" t="str">
        <f>IF(ISBLANK(Výsledky!$JV$3),"",Výsledky!JV81)</f>
        <v/>
      </c>
      <c r="AX42" s="96" t="str">
        <f>IF(ISBLANK(Výsledky!$KC$3),"",Výsledky!KC81)</f>
        <v/>
      </c>
      <c r="AY42" s="96" t="str">
        <f>IF(ISBLANK(Výsledky!$KJ$3),"",Výsledky!KJ81)</f>
        <v/>
      </c>
      <c r="AZ42" s="96" t="str">
        <f>IF(ISBLANK(Výsledky!$KQ$3),"",Výsledky!KQ81)</f>
        <v/>
      </c>
      <c r="BA42" s="96" t="str">
        <f>IF(ISBLANK(Výsledky!$KX$3),"",Výsledky!KX81)</f>
        <v/>
      </c>
      <c r="BB42" s="96" t="str">
        <f>IF(ISBLANK(Výsledky!$LE$3),"",Výsledky!LE81)</f>
        <v/>
      </c>
      <c r="BC42" s="96" t="str">
        <f>IF(ISBLANK(Výsledky!$LL$3),"",Výsledky!LL81)</f>
        <v/>
      </c>
      <c r="BD42" s="96" t="str">
        <f>IF(ISBLANK(Výsledky!$LS$3),"",Výsledky!LS81)</f>
        <v/>
      </c>
      <c r="BE42" s="96" t="str">
        <f>IF(ISBLANK(Výsledky!$LZ$3),"",Výsledky!LZ81)</f>
        <v/>
      </c>
      <c r="BF42" s="96" t="str">
        <f>IF(ISBLANK(Výsledky!$MG$3),"",Výsledky!MG81)</f>
        <v/>
      </c>
      <c r="BG42" s="96" t="str">
        <f>IF(ISBLANK(Výsledky!$MN$3),"",Výsledky!MN81)</f>
        <v/>
      </c>
      <c r="BH42" s="96" t="str">
        <f>IF(ISBLANK(Výsledky!$MU$3),"",Výsledky!MU81)</f>
        <v/>
      </c>
      <c r="BI42" s="96" t="str">
        <f>IF(ISBLANK(Výsledky!$NB$3),"",Výsledky!NB81)</f>
        <v/>
      </c>
      <c r="BJ42" s="96" t="str">
        <f>IF(ISBLANK(Výsledky!$NI$3),"",Výsledky!NI81)</f>
        <v/>
      </c>
      <c r="BK42" s="96" t="str">
        <f>IF(ISBLANK(Výsledky!$NP$3),"",Výsledky!NP81)</f>
        <v/>
      </c>
      <c r="BL42" s="96" t="str">
        <f>IF(ISBLANK(Výsledky!$NW$3),"",Výsledky!NW81)</f>
        <v/>
      </c>
      <c r="BM42" s="96" t="str">
        <f>IF(ISBLANK(Výsledky!$OD$3),"",Výsledky!OD81)</f>
        <v/>
      </c>
      <c r="BN42" s="96" t="str">
        <f>IF(ISBLANK(Výsledky!$OK$3),"",Výsledky!OK81)</f>
        <v/>
      </c>
      <c r="BO42" s="96" t="str">
        <f>IF(ISBLANK(Výsledky!$OR$3),"",Výsledky!OR81)</f>
        <v/>
      </c>
      <c r="BP42" s="96" t="str">
        <f>IF(ISBLANK(Výsledky!$OY$3),"",Výsledky!OY81)</f>
        <v/>
      </c>
      <c r="BQ42" s="96" t="str">
        <f>IF(ISBLANK(Výsledky!$PF$3),"",Výsledky!PF81)</f>
        <v/>
      </c>
      <c r="BR42" s="96" t="str">
        <f>IF(ISBLANK(Výsledky!$PM$3),"",Výsledky!PM81)</f>
        <v/>
      </c>
      <c r="BS42" s="96" t="str">
        <f>IF(ISBLANK(Výsledky!$PT$3),"",Výsledky!PT81)</f>
        <v/>
      </c>
      <c r="BT42" s="96" t="str">
        <f>IF(ISBLANK(Výsledky!$QA$3),"",Výsledky!QA81)</f>
        <v/>
      </c>
      <c r="BU42" s="100" t="str">
        <f>IF(ISBLANK(Výsledky!$QH$3),"",Výsledky!QH81)</f>
        <v/>
      </c>
      <c r="BV42" s="8"/>
      <c r="BW42" s="11"/>
      <c r="BX42" s="12" t="str">
        <f>IF(Tipy!B45="","",Tipy!B45)</f>
        <v>Matej14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 ht="15" x14ac:dyDescent="0.2">
      <c r="A43" s="1"/>
      <c r="B43" s="122" t="s">
        <v>133</v>
      </c>
      <c r="C43" s="118">
        <f>Tipy!A80</f>
        <v>16</v>
      </c>
      <c r="D43" s="113" t="str">
        <f>IF(Tipy!B80="","",Tipy!B80)</f>
        <v>Zamči</v>
      </c>
      <c r="E43" s="114">
        <f>SUM(F43:J43)</f>
        <v>40</v>
      </c>
      <c r="F43" s="109">
        <f>IF(ISBLANK(Výsledky!$I$3),"-",SUM(K43:P43,R43,T43:U43,W43,Y43:AA43,AC43,AE43,AG43,AI43:AK43,AN43:AO43,AS43:AT43,AV43:AW43,AZ43,BB43:BC43,BE43:BF43,BH43,BJ43,BL43:BN43,BP43,BR43:BS43))</f>
        <v>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IF(ISBLANK(Výsledky!$I$3),"",Výsledky!I86)</f>
        <v>40</v>
      </c>
      <c r="K43" s="96" t="str">
        <f>IF(ISBLANK(Výsledky!$P$3),"",Výsledky!P86)</f>
        <v>-</v>
      </c>
      <c r="L43" s="96" t="str">
        <f>IF(ISBLANK(Výsledky!$W$3),"",Výsledky!W86)</f>
        <v/>
      </c>
      <c r="M43" s="96" t="str">
        <f>IF(ISBLANK(Výsledky!$AD$3),"",Výsledky!AD86)</f>
        <v/>
      </c>
      <c r="N43" s="96" t="str">
        <f>IF(ISBLANK(Výsledky!$AK$3),"",Výsledky!AK86)</f>
        <v/>
      </c>
      <c r="O43" s="96" t="str">
        <f>IF(ISBLANK(Výsledky!$AR$3),"",Výsledky!AR86)</f>
        <v/>
      </c>
      <c r="P43" s="96" t="str">
        <f>IF(ISBLANK(Výsledky!$AY$3),"",Výsledky!AY86)</f>
        <v/>
      </c>
      <c r="Q43" s="96" t="str">
        <f>IF(ISBLANK(Výsledky!$BF$3),"",Výsledky!BF86)</f>
        <v/>
      </c>
      <c r="R43" s="96" t="str">
        <f>IF(ISBLANK(Výsledky!$BM$3),"",Výsledky!BM86)</f>
        <v/>
      </c>
      <c r="S43" s="96" t="str">
        <f>IF(ISBLANK(Výsledky!$BT$3),"",Výsledky!BT86)</f>
        <v/>
      </c>
      <c r="T43" s="96" t="str">
        <f>IF(ISBLANK(Výsledky!$CA$3),"",Výsledky!CA86)</f>
        <v/>
      </c>
      <c r="U43" s="96" t="str">
        <f>IF(ISBLANK(Výsledky!$CH$3),"",Výsledky!CH86)</f>
        <v/>
      </c>
      <c r="V43" s="96" t="str">
        <f>IF(ISBLANK(Výsledky!$CO$3),"",Výsledky!CO86)</f>
        <v/>
      </c>
      <c r="W43" s="96" t="str">
        <f>IF(ISBLANK(Výsledky!$CV$3),"",Výsledky!CV86)</f>
        <v/>
      </c>
      <c r="X43" s="96" t="str">
        <f>IF(ISBLANK(Výsledky!$DC$3),"",Výsledky!DC86)</f>
        <v/>
      </c>
      <c r="Y43" s="96" t="str">
        <f>IF(ISBLANK(Výsledky!$DJ$3),"",Výsledky!DJ86)</f>
        <v/>
      </c>
      <c r="Z43" s="96" t="str">
        <f>IF(ISBLANK(Výsledky!$DQ$3),"",Výsledky!DQ86)</f>
        <v/>
      </c>
      <c r="AA43" s="96" t="str">
        <f>IF(ISBLANK(Výsledky!$DX$3),"",Výsledky!DX86)</f>
        <v/>
      </c>
      <c r="AB43" s="96" t="str">
        <f>IF(ISBLANK(Výsledky!$EE$3),"",Výsledky!EE86)</f>
        <v/>
      </c>
      <c r="AC43" s="96" t="str">
        <f>IF(ISBLANK(Výsledky!$EL$3),"",Výsledky!EL86)</f>
        <v/>
      </c>
      <c r="AD43" s="96" t="str">
        <f>IF(ISBLANK(Výsledky!$ES$3),"",Výsledky!ES86)</f>
        <v/>
      </c>
      <c r="AE43" s="96" t="str">
        <f>IF(ISBLANK(Výsledky!$EZ$3),"",Výsledky!EZ86)</f>
        <v/>
      </c>
      <c r="AF43" s="96" t="str">
        <f>IF(ISBLANK(Výsledky!$FG$3),"",Výsledky!FG86)</f>
        <v/>
      </c>
      <c r="AG43" s="96" t="str">
        <f>IF(ISBLANK(Výsledky!$FN$3),"",Výsledky!FN86)</f>
        <v/>
      </c>
      <c r="AH43" s="96" t="str">
        <f>IF(ISBLANK(Výsledky!$FU$3),"",Výsledky!FU86)</f>
        <v/>
      </c>
      <c r="AI43" s="96" t="str">
        <f>IF(ISBLANK(Výsledky!$GB$3),"",Výsledky!GB86)</f>
        <v/>
      </c>
      <c r="AJ43" s="96" t="str">
        <f>IF(ISBLANK(Výsledky!$GI$3),"",Výsledky!GI86)</f>
        <v/>
      </c>
      <c r="AK43" s="96" t="str">
        <f>IF(ISBLANK(Výsledky!$GP$3),"",Výsledky!GP86)</f>
        <v/>
      </c>
      <c r="AL43" s="96" t="str">
        <f>IF(ISBLANK(Výsledky!$GW$3),"",Výsledky!GW86)</f>
        <v/>
      </c>
      <c r="AM43" s="96" t="str">
        <f>IF(ISBLANK(Výsledky!$HD$3),"",Výsledky!HD86)</f>
        <v/>
      </c>
      <c r="AN43" s="96" t="str">
        <f>IF(ISBLANK(Výsledky!$HK$3),"",Výsledky!HK86)</f>
        <v/>
      </c>
      <c r="AO43" s="96" t="str">
        <f>IF(ISBLANK(Výsledky!$HR$3),"",Výsledky!HR86)</f>
        <v/>
      </c>
      <c r="AP43" s="96" t="str">
        <f>IF(ISBLANK(Výsledky!$HY$3),"",Výsledky!HY86)</f>
        <v/>
      </c>
      <c r="AQ43" s="96" t="str">
        <f>IF(ISBLANK(Výsledky!$IF$3),"",Výsledky!IF86)</f>
        <v/>
      </c>
      <c r="AR43" s="96" t="str">
        <f>IF(ISBLANK(Výsledky!$IM$3),"",Výsledky!IM86)</f>
        <v/>
      </c>
      <c r="AS43" s="96" t="str">
        <f>IF(ISBLANK(Výsledky!$IT$3),"",Výsledky!IT86)</f>
        <v/>
      </c>
      <c r="AT43" s="96" t="str">
        <f>IF(ISBLANK(Výsledky!$JA$3),"",Výsledky!JA86)</f>
        <v/>
      </c>
      <c r="AU43" s="96" t="str">
        <f>IF(ISBLANK(Výsledky!$JH$3),"",Výsledky!JH86)</f>
        <v/>
      </c>
      <c r="AV43" s="96" t="str">
        <f>IF(ISBLANK(Výsledky!$JO$3),"",Výsledky!JO86)</f>
        <v/>
      </c>
      <c r="AW43" s="96" t="str">
        <f>IF(ISBLANK(Výsledky!$JV$3),"",Výsledky!JV86)</f>
        <v/>
      </c>
      <c r="AX43" s="96" t="str">
        <f>IF(ISBLANK(Výsledky!$KC$3),"",Výsledky!KC86)</f>
        <v/>
      </c>
      <c r="AY43" s="96" t="str">
        <f>IF(ISBLANK(Výsledky!$KJ$3),"",Výsledky!KJ86)</f>
        <v/>
      </c>
      <c r="AZ43" s="96" t="str">
        <f>IF(ISBLANK(Výsledky!$KQ$3),"",Výsledky!KQ86)</f>
        <v/>
      </c>
      <c r="BA43" s="96" t="str">
        <f>IF(ISBLANK(Výsledky!$KX$3),"",Výsledky!KX86)</f>
        <v/>
      </c>
      <c r="BB43" s="96" t="str">
        <f>IF(ISBLANK(Výsledky!$LE$3),"",Výsledky!LE86)</f>
        <v/>
      </c>
      <c r="BC43" s="96" t="str">
        <f>IF(ISBLANK(Výsledky!$LL$3),"",Výsledky!LL86)</f>
        <v/>
      </c>
      <c r="BD43" s="96" t="str">
        <f>IF(ISBLANK(Výsledky!$LS$3),"",Výsledky!LS86)</f>
        <v/>
      </c>
      <c r="BE43" s="96" t="str">
        <f>IF(ISBLANK(Výsledky!$LZ$3),"",Výsledky!LZ86)</f>
        <v/>
      </c>
      <c r="BF43" s="96" t="str">
        <f>IF(ISBLANK(Výsledky!$MG$3),"",Výsledky!MG86)</f>
        <v/>
      </c>
      <c r="BG43" s="96" t="str">
        <f>IF(ISBLANK(Výsledky!$MN$3),"",Výsledky!MN86)</f>
        <v/>
      </c>
      <c r="BH43" s="96" t="str">
        <f>IF(ISBLANK(Výsledky!$MU$3),"",Výsledky!MU86)</f>
        <v/>
      </c>
      <c r="BI43" s="96" t="str">
        <f>IF(ISBLANK(Výsledky!$NB$3),"",Výsledky!NB86)</f>
        <v/>
      </c>
      <c r="BJ43" s="96" t="str">
        <f>IF(ISBLANK(Výsledky!$NI$3),"",Výsledky!NI86)</f>
        <v/>
      </c>
      <c r="BK43" s="96" t="str">
        <f>IF(ISBLANK(Výsledky!$NP$3),"",Výsledky!NP86)</f>
        <v/>
      </c>
      <c r="BL43" s="96" t="str">
        <f>IF(ISBLANK(Výsledky!$NW$3),"",Výsledky!NW86)</f>
        <v/>
      </c>
      <c r="BM43" s="96" t="str">
        <f>IF(ISBLANK(Výsledky!$OD$3),"",Výsledky!OD86)</f>
        <v/>
      </c>
      <c r="BN43" s="96" t="str">
        <f>IF(ISBLANK(Výsledky!$OK$3),"",Výsledky!OK86)</f>
        <v/>
      </c>
      <c r="BO43" s="96" t="str">
        <f>IF(ISBLANK(Výsledky!$OR$3),"",Výsledky!OR86)</f>
        <v/>
      </c>
      <c r="BP43" s="96" t="str">
        <f>IF(ISBLANK(Výsledky!$OY$3),"",Výsledky!OY86)</f>
        <v/>
      </c>
      <c r="BQ43" s="96" t="str">
        <f>IF(ISBLANK(Výsledky!$PF$3),"",Výsledky!PF86)</f>
        <v/>
      </c>
      <c r="BR43" s="96" t="str">
        <f>IF(ISBLANK(Výsledky!$PM$3),"",Výsledky!PM86)</f>
        <v/>
      </c>
      <c r="BS43" s="96" t="str">
        <f>IF(ISBLANK(Výsledky!$PT$3),"",Výsledky!PT86)</f>
        <v/>
      </c>
      <c r="BT43" s="96" t="str">
        <f>IF(ISBLANK(Výsledky!$QA$3),"",Výsledky!QA86)</f>
        <v/>
      </c>
      <c r="BU43" s="100" t="str">
        <f>IF(ISBLANK(Výsledky!$QH$3),"",Výsledky!QH86)</f>
        <v/>
      </c>
      <c r="BV43" s="8"/>
      <c r="BW43" s="11"/>
      <c r="BX43" s="12" t="str">
        <f>IF(Tipy!B46="","",Tipy!B46)</f>
        <v>Michal Komi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 ht="15" x14ac:dyDescent="0.2">
      <c r="A44" s="1"/>
      <c r="B44" s="122" t="s">
        <v>134</v>
      </c>
      <c r="C44" s="118">
        <f>Tipy!A38</f>
        <v>45</v>
      </c>
      <c r="D44" s="113" t="str">
        <f>IF(Tipy!B38="","",Tipy!B38)</f>
        <v>MajkLFC</v>
      </c>
      <c r="E44" s="114">
        <f>SUM(F44:J44)</f>
        <v>30</v>
      </c>
      <c r="F44" s="109">
        <f>IF(ISBLANK(Výsledky!$I$3),"-",SUM(K44:P44,R44,T44:U44,W44,Y44:AA44,AC44,AE44,AG44,AI44:AK44,AN44:AO44,AS44:AT44,AV44:AW44,AZ44,BB44:BC44,BE44:BF44,BH44,BJ44,BL44:BN44,BP44,BR44:BS44))</f>
        <v>10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IF(ISBLANK(Výsledky!$I$3),"",Výsledky!I44)</f>
        <v>20</v>
      </c>
      <c r="K44" s="96">
        <f>IF(ISBLANK(Výsledky!$P$3),"",Výsledky!P44)</f>
        <v>10</v>
      </c>
      <c r="L44" s="96" t="str">
        <f>IF(ISBLANK(Výsledky!$W$3),"",Výsledky!W44)</f>
        <v/>
      </c>
      <c r="M44" s="96" t="str">
        <f>IF(ISBLANK(Výsledky!$AD$3),"",Výsledky!AD44)</f>
        <v/>
      </c>
      <c r="N44" s="96" t="str">
        <f>IF(ISBLANK(Výsledky!$AK$3),"",Výsledky!AK44)</f>
        <v/>
      </c>
      <c r="O44" s="96" t="str">
        <f>IF(ISBLANK(Výsledky!$AR$3),"",Výsledky!AR44)</f>
        <v/>
      </c>
      <c r="P44" s="96" t="str">
        <f>IF(ISBLANK(Výsledky!$AY$3),"",Výsledky!AY44)</f>
        <v/>
      </c>
      <c r="Q44" s="96" t="str">
        <f>IF(ISBLANK(Výsledky!$BF$3),"",Výsledky!BF44)</f>
        <v/>
      </c>
      <c r="R44" s="96" t="str">
        <f>IF(ISBLANK(Výsledky!$BM$3),"",Výsledky!BM44)</f>
        <v/>
      </c>
      <c r="S44" s="96" t="str">
        <f>IF(ISBLANK(Výsledky!$BT$3),"",Výsledky!BT44)</f>
        <v/>
      </c>
      <c r="T44" s="96" t="str">
        <f>IF(ISBLANK(Výsledky!$CA$3),"",Výsledky!CA44)</f>
        <v/>
      </c>
      <c r="U44" s="96" t="str">
        <f>IF(ISBLANK(Výsledky!$CH$3),"",Výsledky!CH44)</f>
        <v/>
      </c>
      <c r="V44" s="96" t="str">
        <f>IF(ISBLANK(Výsledky!$CO$3),"",Výsledky!CO44)</f>
        <v/>
      </c>
      <c r="W44" s="96" t="str">
        <f>IF(ISBLANK(Výsledky!$CV$3),"",Výsledky!CV44)</f>
        <v/>
      </c>
      <c r="X44" s="96" t="str">
        <f>IF(ISBLANK(Výsledky!$DC$3),"",Výsledky!DC44)</f>
        <v/>
      </c>
      <c r="Y44" s="96" t="str">
        <f>IF(ISBLANK(Výsledky!$DJ$3),"",Výsledky!DJ44)</f>
        <v/>
      </c>
      <c r="Z44" s="96" t="str">
        <f>IF(ISBLANK(Výsledky!$DQ$3),"",Výsledky!DQ44)</f>
        <v/>
      </c>
      <c r="AA44" s="96" t="str">
        <f>IF(ISBLANK(Výsledky!$DX$3),"",Výsledky!DX44)</f>
        <v/>
      </c>
      <c r="AB44" s="96" t="str">
        <f>IF(ISBLANK(Výsledky!$EE$3),"",Výsledky!EE44)</f>
        <v/>
      </c>
      <c r="AC44" s="96" t="str">
        <f>IF(ISBLANK(Výsledky!$EL$3),"",Výsledky!EL44)</f>
        <v/>
      </c>
      <c r="AD44" s="96" t="str">
        <f>IF(ISBLANK(Výsledky!$ES$3),"",Výsledky!ES44)</f>
        <v/>
      </c>
      <c r="AE44" s="96" t="str">
        <f>IF(ISBLANK(Výsledky!$EZ$3),"",Výsledky!EZ44)</f>
        <v/>
      </c>
      <c r="AF44" s="96" t="str">
        <f>IF(ISBLANK(Výsledky!$FG$3),"",Výsledky!FG44)</f>
        <v/>
      </c>
      <c r="AG44" s="96" t="str">
        <f>IF(ISBLANK(Výsledky!$FN$3),"",Výsledky!FN44)</f>
        <v/>
      </c>
      <c r="AH44" s="96" t="str">
        <f>IF(ISBLANK(Výsledky!$FU$3),"",Výsledky!FU44)</f>
        <v/>
      </c>
      <c r="AI44" s="96" t="str">
        <f>IF(ISBLANK(Výsledky!$GB$3),"",Výsledky!GB44)</f>
        <v/>
      </c>
      <c r="AJ44" s="96" t="str">
        <f>IF(ISBLANK(Výsledky!$GI$3),"",Výsledky!GI44)</f>
        <v/>
      </c>
      <c r="AK44" s="96" t="str">
        <f>IF(ISBLANK(Výsledky!$GP$3),"",Výsledky!GP44)</f>
        <v/>
      </c>
      <c r="AL44" s="96" t="str">
        <f>IF(ISBLANK(Výsledky!$GW$3),"",Výsledky!GW44)</f>
        <v/>
      </c>
      <c r="AM44" s="96" t="str">
        <f>IF(ISBLANK(Výsledky!$HD$3),"",Výsledky!HD44)</f>
        <v/>
      </c>
      <c r="AN44" s="96" t="str">
        <f>IF(ISBLANK(Výsledky!$HK$3),"",Výsledky!HK44)</f>
        <v/>
      </c>
      <c r="AO44" s="96" t="str">
        <f>IF(ISBLANK(Výsledky!$HR$3),"",Výsledky!HR44)</f>
        <v/>
      </c>
      <c r="AP44" s="96" t="str">
        <f>IF(ISBLANK(Výsledky!$HY$3),"",Výsledky!HY44)</f>
        <v/>
      </c>
      <c r="AQ44" s="96" t="str">
        <f>IF(ISBLANK(Výsledky!$IF$3),"",Výsledky!IF44)</f>
        <v/>
      </c>
      <c r="AR44" s="96" t="str">
        <f>IF(ISBLANK(Výsledky!$IM$3),"",Výsledky!IM44)</f>
        <v/>
      </c>
      <c r="AS44" s="96" t="str">
        <f>IF(ISBLANK(Výsledky!$IT$3),"",Výsledky!IT44)</f>
        <v/>
      </c>
      <c r="AT44" s="96" t="str">
        <f>IF(ISBLANK(Výsledky!$JA$3),"",Výsledky!JA44)</f>
        <v/>
      </c>
      <c r="AU44" s="96" t="str">
        <f>IF(ISBLANK(Výsledky!$JH$3),"",Výsledky!JH44)</f>
        <v/>
      </c>
      <c r="AV44" s="96" t="str">
        <f>IF(ISBLANK(Výsledky!$JO$3),"",Výsledky!JO44)</f>
        <v/>
      </c>
      <c r="AW44" s="96" t="str">
        <f>IF(ISBLANK(Výsledky!$JV$3),"",Výsledky!JV44)</f>
        <v/>
      </c>
      <c r="AX44" s="96" t="str">
        <f>IF(ISBLANK(Výsledky!$KC$3),"",Výsledky!KC44)</f>
        <v/>
      </c>
      <c r="AY44" s="96" t="str">
        <f>IF(ISBLANK(Výsledky!$KJ$3),"",Výsledky!KJ44)</f>
        <v/>
      </c>
      <c r="AZ44" s="96" t="str">
        <f>IF(ISBLANK(Výsledky!$KQ$3),"",Výsledky!KQ44)</f>
        <v/>
      </c>
      <c r="BA44" s="96" t="str">
        <f>IF(ISBLANK(Výsledky!$KX$3),"",Výsledky!KX44)</f>
        <v/>
      </c>
      <c r="BB44" s="96" t="str">
        <f>IF(ISBLANK(Výsledky!$LE$3),"",Výsledky!LE44)</f>
        <v/>
      </c>
      <c r="BC44" s="96" t="str">
        <f>IF(ISBLANK(Výsledky!$LL$3),"",Výsledky!LL44)</f>
        <v/>
      </c>
      <c r="BD44" s="96" t="str">
        <f>IF(ISBLANK(Výsledky!$LS$3),"",Výsledky!LS44)</f>
        <v/>
      </c>
      <c r="BE44" s="96" t="str">
        <f>IF(ISBLANK(Výsledky!$LZ$3),"",Výsledky!LZ44)</f>
        <v/>
      </c>
      <c r="BF44" s="96" t="str">
        <f>IF(ISBLANK(Výsledky!$MG$3),"",Výsledky!MG44)</f>
        <v/>
      </c>
      <c r="BG44" s="96" t="str">
        <f>IF(ISBLANK(Výsledky!$MN$3),"",Výsledky!MN44)</f>
        <v/>
      </c>
      <c r="BH44" s="96" t="str">
        <f>IF(ISBLANK(Výsledky!$MU$3),"",Výsledky!MU44)</f>
        <v/>
      </c>
      <c r="BI44" s="96" t="str">
        <f>IF(ISBLANK(Výsledky!$NB$3),"",Výsledky!NB44)</f>
        <v/>
      </c>
      <c r="BJ44" s="96" t="str">
        <f>IF(ISBLANK(Výsledky!$NI$3),"",Výsledky!NI44)</f>
        <v/>
      </c>
      <c r="BK44" s="96" t="str">
        <f>IF(ISBLANK(Výsledky!$NP$3),"",Výsledky!NP44)</f>
        <v/>
      </c>
      <c r="BL44" s="96" t="str">
        <f>IF(ISBLANK(Výsledky!$NW$3),"",Výsledky!NW44)</f>
        <v/>
      </c>
      <c r="BM44" s="96" t="str">
        <f>IF(ISBLANK(Výsledky!$OD$3),"",Výsledky!OD44)</f>
        <v/>
      </c>
      <c r="BN44" s="96" t="str">
        <f>IF(ISBLANK(Výsledky!$OK$3),"",Výsledky!OK44)</f>
        <v/>
      </c>
      <c r="BO44" s="96" t="str">
        <f>IF(ISBLANK(Výsledky!$OR$3),"",Výsledky!OR44)</f>
        <v/>
      </c>
      <c r="BP44" s="96" t="str">
        <f>IF(ISBLANK(Výsledky!$OY$3),"",Výsledky!OY44)</f>
        <v/>
      </c>
      <c r="BQ44" s="96" t="str">
        <f>IF(ISBLANK(Výsledky!$PF$3),"",Výsledky!PF44)</f>
        <v/>
      </c>
      <c r="BR44" s="96" t="str">
        <f>IF(ISBLANK(Výsledky!$PM$3),"",Výsledky!PM44)</f>
        <v/>
      </c>
      <c r="BS44" s="96" t="str">
        <f>IF(ISBLANK(Výsledky!$PT$3),"",Výsledky!PT44)</f>
        <v/>
      </c>
      <c r="BT44" s="96" t="str">
        <f>IF(ISBLANK(Výsledky!$QA$3),"",Výsledky!QA44)</f>
        <v/>
      </c>
      <c r="BU44" s="100" t="str">
        <f>IF(ISBLANK(Výsledky!$QH$3),"",Výsledky!QH44)</f>
        <v/>
      </c>
      <c r="BV44" s="8"/>
      <c r="BW44" s="11"/>
      <c r="BX44" s="12" t="str">
        <f>IF(Tipy!B47="","",Tipy!B47)</f>
        <v>MikiLFC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 ht="15" x14ac:dyDescent="0.2">
      <c r="A45" s="1"/>
      <c r="B45" s="122" t="s">
        <v>135</v>
      </c>
      <c r="C45" s="118">
        <f>Tipy!A40</f>
        <v>10</v>
      </c>
      <c r="D45" s="113" t="str">
        <f>IF(Tipy!B40="","",Tipy!B40)</f>
        <v>Marek Konečný</v>
      </c>
      <c r="E45" s="114">
        <f>SUM(F45:J45)</f>
        <v>30</v>
      </c>
      <c r="F45" s="109">
        <f>IF(ISBLANK(Výsledky!$I$3),"-",SUM(K45:P45,R45,T45:U45,W45,Y45:AA45,AC45,AE45,AG45,AI45:AK45,AN45:AO45,AS45:AT45,AV45:AW45,AZ45,BB45:BC45,BE45:BF45,BH45,BJ45,BL45:BN45,BP45,BR45:BS45))</f>
        <v>30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 t="str">
        <f>IF(ISBLANK(Výsledky!$I$3),"",Výsledky!I46)</f>
        <v>-</v>
      </c>
      <c r="K45" s="96">
        <f>IF(ISBLANK(Výsledky!$P$3),"",Výsledky!P46)</f>
        <v>30</v>
      </c>
      <c r="L45" s="96" t="str">
        <f>IF(ISBLANK(Výsledky!$W$3),"",Výsledky!W46)</f>
        <v/>
      </c>
      <c r="M45" s="96" t="str">
        <f>IF(ISBLANK(Výsledky!$AD$3),"",Výsledky!AD46)</f>
        <v/>
      </c>
      <c r="N45" s="96" t="str">
        <f>IF(ISBLANK(Výsledky!$AK$3),"",Výsledky!AK46)</f>
        <v/>
      </c>
      <c r="O45" s="96" t="str">
        <f>IF(ISBLANK(Výsledky!$AR$3),"",Výsledky!AR46)</f>
        <v/>
      </c>
      <c r="P45" s="96" t="str">
        <f>IF(ISBLANK(Výsledky!$AY$3),"",Výsledky!AY46)</f>
        <v/>
      </c>
      <c r="Q45" s="96" t="str">
        <f>IF(ISBLANK(Výsledky!$BF$3),"",Výsledky!BF46)</f>
        <v/>
      </c>
      <c r="R45" s="96" t="str">
        <f>IF(ISBLANK(Výsledky!$BM$3),"",Výsledky!BM46)</f>
        <v/>
      </c>
      <c r="S45" s="96" t="str">
        <f>IF(ISBLANK(Výsledky!$BT$3),"",Výsledky!BT46)</f>
        <v/>
      </c>
      <c r="T45" s="96" t="str">
        <f>IF(ISBLANK(Výsledky!$CA$3),"",Výsledky!CA46)</f>
        <v/>
      </c>
      <c r="U45" s="96" t="str">
        <f>IF(ISBLANK(Výsledky!$CH$3),"",Výsledky!CH46)</f>
        <v/>
      </c>
      <c r="V45" s="96" t="str">
        <f>IF(ISBLANK(Výsledky!$CO$3),"",Výsledky!CO46)</f>
        <v/>
      </c>
      <c r="W45" s="96" t="str">
        <f>IF(ISBLANK(Výsledky!$CV$3),"",Výsledky!CV46)</f>
        <v/>
      </c>
      <c r="X45" s="96" t="str">
        <f>IF(ISBLANK(Výsledky!$DC$3),"",Výsledky!DC46)</f>
        <v/>
      </c>
      <c r="Y45" s="96" t="str">
        <f>IF(ISBLANK(Výsledky!$DJ$3),"",Výsledky!DJ46)</f>
        <v/>
      </c>
      <c r="Z45" s="96" t="str">
        <f>IF(ISBLANK(Výsledky!$DQ$3),"",Výsledky!DQ46)</f>
        <v/>
      </c>
      <c r="AA45" s="96" t="str">
        <f>IF(ISBLANK(Výsledky!$DX$3),"",Výsledky!DX46)</f>
        <v/>
      </c>
      <c r="AB45" s="96" t="str">
        <f>IF(ISBLANK(Výsledky!$EE$3),"",Výsledky!EE46)</f>
        <v/>
      </c>
      <c r="AC45" s="96" t="str">
        <f>IF(ISBLANK(Výsledky!$EL$3),"",Výsledky!EL46)</f>
        <v/>
      </c>
      <c r="AD45" s="96" t="str">
        <f>IF(ISBLANK(Výsledky!$ES$3),"",Výsledky!ES46)</f>
        <v/>
      </c>
      <c r="AE45" s="96" t="str">
        <f>IF(ISBLANK(Výsledky!$EZ$3),"",Výsledky!EZ46)</f>
        <v/>
      </c>
      <c r="AF45" s="96" t="str">
        <f>IF(ISBLANK(Výsledky!$FG$3),"",Výsledky!FG46)</f>
        <v/>
      </c>
      <c r="AG45" s="96" t="str">
        <f>IF(ISBLANK(Výsledky!$FN$3),"",Výsledky!FN46)</f>
        <v/>
      </c>
      <c r="AH45" s="96" t="str">
        <f>IF(ISBLANK(Výsledky!$FU$3),"",Výsledky!FU46)</f>
        <v/>
      </c>
      <c r="AI45" s="96" t="str">
        <f>IF(ISBLANK(Výsledky!$GB$3),"",Výsledky!GB46)</f>
        <v/>
      </c>
      <c r="AJ45" s="96" t="str">
        <f>IF(ISBLANK(Výsledky!$GI$3),"",Výsledky!GI46)</f>
        <v/>
      </c>
      <c r="AK45" s="96" t="str">
        <f>IF(ISBLANK(Výsledky!$GP$3),"",Výsledky!GP46)</f>
        <v/>
      </c>
      <c r="AL45" s="96" t="str">
        <f>IF(ISBLANK(Výsledky!$GW$3),"",Výsledky!GW46)</f>
        <v/>
      </c>
      <c r="AM45" s="96" t="str">
        <f>IF(ISBLANK(Výsledky!$HD$3),"",Výsledky!HD46)</f>
        <v/>
      </c>
      <c r="AN45" s="96" t="str">
        <f>IF(ISBLANK(Výsledky!$HK$3),"",Výsledky!HK46)</f>
        <v/>
      </c>
      <c r="AO45" s="96" t="str">
        <f>IF(ISBLANK(Výsledky!$HR$3),"",Výsledky!HR46)</f>
        <v/>
      </c>
      <c r="AP45" s="96" t="str">
        <f>IF(ISBLANK(Výsledky!$HY$3),"",Výsledky!HY46)</f>
        <v/>
      </c>
      <c r="AQ45" s="96" t="str">
        <f>IF(ISBLANK(Výsledky!$IF$3),"",Výsledky!IF46)</f>
        <v/>
      </c>
      <c r="AR45" s="96" t="str">
        <f>IF(ISBLANK(Výsledky!$IM$3),"",Výsledky!IM46)</f>
        <v/>
      </c>
      <c r="AS45" s="96" t="str">
        <f>IF(ISBLANK(Výsledky!$IT$3),"",Výsledky!IT46)</f>
        <v/>
      </c>
      <c r="AT45" s="96" t="str">
        <f>IF(ISBLANK(Výsledky!$JA$3),"",Výsledky!JA46)</f>
        <v/>
      </c>
      <c r="AU45" s="96" t="str">
        <f>IF(ISBLANK(Výsledky!$JH$3),"",Výsledky!JH46)</f>
        <v/>
      </c>
      <c r="AV45" s="96" t="str">
        <f>IF(ISBLANK(Výsledky!$JO$3),"",Výsledky!JO46)</f>
        <v/>
      </c>
      <c r="AW45" s="96" t="str">
        <f>IF(ISBLANK(Výsledky!$JV$3),"",Výsledky!JV46)</f>
        <v/>
      </c>
      <c r="AX45" s="96" t="str">
        <f>IF(ISBLANK(Výsledky!$KC$3),"",Výsledky!KC46)</f>
        <v/>
      </c>
      <c r="AY45" s="96" t="str">
        <f>IF(ISBLANK(Výsledky!$KJ$3),"",Výsledky!KJ46)</f>
        <v/>
      </c>
      <c r="AZ45" s="96" t="str">
        <f>IF(ISBLANK(Výsledky!$KQ$3),"",Výsledky!KQ46)</f>
        <v/>
      </c>
      <c r="BA45" s="96" t="str">
        <f>IF(ISBLANK(Výsledky!$KX$3),"",Výsledky!KX46)</f>
        <v/>
      </c>
      <c r="BB45" s="96" t="str">
        <f>IF(ISBLANK(Výsledky!$LE$3),"",Výsledky!LE46)</f>
        <v/>
      </c>
      <c r="BC45" s="96" t="str">
        <f>IF(ISBLANK(Výsledky!$LL$3),"",Výsledky!LL46)</f>
        <v/>
      </c>
      <c r="BD45" s="96" t="str">
        <f>IF(ISBLANK(Výsledky!$LS$3),"",Výsledky!LS46)</f>
        <v/>
      </c>
      <c r="BE45" s="96" t="str">
        <f>IF(ISBLANK(Výsledky!$LZ$3),"",Výsledky!LZ46)</f>
        <v/>
      </c>
      <c r="BF45" s="96" t="str">
        <f>IF(ISBLANK(Výsledky!$MG$3),"",Výsledky!MG46)</f>
        <v/>
      </c>
      <c r="BG45" s="96" t="str">
        <f>IF(ISBLANK(Výsledky!$MN$3),"",Výsledky!MN46)</f>
        <v/>
      </c>
      <c r="BH45" s="96" t="str">
        <f>IF(ISBLANK(Výsledky!$MU$3),"",Výsledky!MU46)</f>
        <v/>
      </c>
      <c r="BI45" s="96" t="str">
        <f>IF(ISBLANK(Výsledky!$NB$3),"",Výsledky!NB46)</f>
        <v/>
      </c>
      <c r="BJ45" s="96" t="str">
        <f>IF(ISBLANK(Výsledky!$NI$3),"",Výsledky!NI46)</f>
        <v/>
      </c>
      <c r="BK45" s="96" t="str">
        <f>IF(ISBLANK(Výsledky!$NP$3),"",Výsledky!NP46)</f>
        <v/>
      </c>
      <c r="BL45" s="96" t="str">
        <f>IF(ISBLANK(Výsledky!$NW$3),"",Výsledky!NW46)</f>
        <v/>
      </c>
      <c r="BM45" s="96" t="str">
        <f>IF(ISBLANK(Výsledky!$OD$3),"",Výsledky!OD46)</f>
        <v/>
      </c>
      <c r="BN45" s="96" t="str">
        <f>IF(ISBLANK(Výsledky!$OK$3),"",Výsledky!OK46)</f>
        <v/>
      </c>
      <c r="BO45" s="96" t="str">
        <f>IF(ISBLANK(Výsledky!$OR$3),"",Výsledky!OR46)</f>
        <v/>
      </c>
      <c r="BP45" s="96" t="str">
        <f>IF(ISBLANK(Výsledky!$OY$3),"",Výsledky!OY46)</f>
        <v/>
      </c>
      <c r="BQ45" s="96" t="str">
        <f>IF(ISBLANK(Výsledky!$PF$3),"",Výsledky!PF46)</f>
        <v/>
      </c>
      <c r="BR45" s="96" t="str">
        <f>IF(ISBLANK(Výsledky!$PM$3),"",Výsledky!PM46)</f>
        <v/>
      </c>
      <c r="BS45" s="96" t="str">
        <f>IF(ISBLANK(Výsledky!$PT$3),"",Výsledky!PT46)</f>
        <v/>
      </c>
      <c r="BT45" s="96" t="str">
        <f>IF(ISBLANK(Výsledky!$QA$3),"",Výsledky!QA46)</f>
        <v/>
      </c>
      <c r="BU45" s="100" t="str">
        <f>IF(ISBLANK(Výsledky!$QH$3),"",Výsledky!QH46)</f>
        <v/>
      </c>
      <c r="BV45" s="8"/>
      <c r="BW45" s="11"/>
      <c r="BX45" s="12" t="str">
        <f>IF(Tipy!B48="","",Tipy!B48)</f>
        <v>netocil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 ht="15" x14ac:dyDescent="0.2">
      <c r="A46" s="1"/>
      <c r="B46" s="122" t="s">
        <v>136</v>
      </c>
      <c r="C46" s="118">
        <f>Tipy!A10</f>
        <v>59</v>
      </c>
      <c r="D46" s="113" t="str">
        <f>IF(Tipy!B10="","",Tipy!B10)</f>
        <v>boss</v>
      </c>
      <c r="E46" s="114">
        <f>SUM(F46:J46)</f>
        <v>20</v>
      </c>
      <c r="F46" s="109">
        <f>IF(ISBLANK(Výsledky!$I$3),"-",SUM(K46:P46,R46,T46:U46,W46,Y46:AA46,AC46,AE46,AG46,AI46:AK46,AN46:AO46,AS46:AT46,AV46:AW46,AZ46,BB46:BC46,BE46:BF46,BH46,BJ46,BL46:BN46,BP46,BR46:BS46))</f>
        <v>20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 t="str">
        <f>IF(ISBLANK(Výsledky!$I$3),"",Výsledky!I16)</f>
        <v>-</v>
      </c>
      <c r="K46" s="96">
        <f>IF(ISBLANK(Výsledky!$P$3),"",Výsledky!P16)</f>
        <v>20</v>
      </c>
      <c r="L46" s="96" t="str">
        <f>IF(ISBLANK(Výsledky!$W$3),"",Výsledky!W16)</f>
        <v/>
      </c>
      <c r="M46" s="96" t="str">
        <f>IF(ISBLANK(Výsledky!$AD$3),"",Výsledky!AD16)</f>
        <v/>
      </c>
      <c r="N46" s="96" t="str">
        <f>IF(ISBLANK(Výsledky!$AK$3),"",Výsledky!AK16)</f>
        <v/>
      </c>
      <c r="O46" s="96" t="str">
        <f>IF(ISBLANK(Výsledky!$AR$3),"",Výsledky!AR16)</f>
        <v/>
      </c>
      <c r="P46" s="96" t="str">
        <f>IF(ISBLANK(Výsledky!$AY$3),"",Výsledky!AY16)</f>
        <v/>
      </c>
      <c r="Q46" s="96" t="str">
        <f>IF(ISBLANK(Výsledky!$BF$3),"",Výsledky!BF16)</f>
        <v/>
      </c>
      <c r="R46" s="96" t="str">
        <f>IF(ISBLANK(Výsledky!$BM$3),"",Výsledky!BM16)</f>
        <v/>
      </c>
      <c r="S46" s="96" t="str">
        <f>IF(ISBLANK(Výsledky!$BT$3),"",Výsledky!BT16)</f>
        <v/>
      </c>
      <c r="T46" s="96" t="str">
        <f>IF(ISBLANK(Výsledky!$CA$3),"",Výsledky!CA16)</f>
        <v/>
      </c>
      <c r="U46" s="96" t="str">
        <f>IF(ISBLANK(Výsledky!$CH$3),"",Výsledky!CH16)</f>
        <v/>
      </c>
      <c r="V46" s="96" t="str">
        <f>IF(ISBLANK(Výsledky!$CO$3),"",Výsledky!CO16)</f>
        <v/>
      </c>
      <c r="W46" s="96" t="str">
        <f>IF(ISBLANK(Výsledky!$CV$3),"",Výsledky!CV16)</f>
        <v/>
      </c>
      <c r="X46" s="96" t="str">
        <f>IF(ISBLANK(Výsledky!$DC$3),"",Výsledky!DC16)</f>
        <v/>
      </c>
      <c r="Y46" s="96" t="str">
        <f>IF(ISBLANK(Výsledky!$DJ$3),"",Výsledky!DJ16)</f>
        <v/>
      </c>
      <c r="Z46" s="96" t="str">
        <f>IF(ISBLANK(Výsledky!$DQ$3),"",Výsledky!DQ16)</f>
        <v/>
      </c>
      <c r="AA46" s="96" t="str">
        <f>IF(ISBLANK(Výsledky!$DX$3),"",Výsledky!DX16)</f>
        <v/>
      </c>
      <c r="AB46" s="96" t="str">
        <f>IF(ISBLANK(Výsledky!$EE$3),"",Výsledky!EE16)</f>
        <v/>
      </c>
      <c r="AC46" s="96" t="str">
        <f>IF(ISBLANK(Výsledky!$EL$3),"",Výsledky!EL16)</f>
        <v/>
      </c>
      <c r="AD46" s="96" t="str">
        <f>IF(ISBLANK(Výsledky!$ES$3),"",Výsledky!ES16)</f>
        <v/>
      </c>
      <c r="AE46" s="96" t="str">
        <f>IF(ISBLANK(Výsledky!$EZ$3),"",Výsledky!EZ16)</f>
        <v/>
      </c>
      <c r="AF46" s="96" t="str">
        <f>IF(ISBLANK(Výsledky!$FG$3),"",Výsledky!FG16)</f>
        <v/>
      </c>
      <c r="AG46" s="96" t="str">
        <f>IF(ISBLANK(Výsledky!$FN$3),"",Výsledky!FN16)</f>
        <v/>
      </c>
      <c r="AH46" s="96" t="str">
        <f>IF(ISBLANK(Výsledky!$FU$3),"",Výsledky!FU16)</f>
        <v/>
      </c>
      <c r="AI46" s="96" t="str">
        <f>IF(ISBLANK(Výsledky!$GB$3),"",Výsledky!GB16)</f>
        <v/>
      </c>
      <c r="AJ46" s="96" t="str">
        <f>IF(ISBLANK(Výsledky!$GI$3),"",Výsledky!GI16)</f>
        <v/>
      </c>
      <c r="AK46" s="96" t="str">
        <f>IF(ISBLANK(Výsledky!$GP$3),"",Výsledky!GP16)</f>
        <v/>
      </c>
      <c r="AL46" s="96" t="str">
        <f>IF(ISBLANK(Výsledky!$GW$3),"",Výsledky!GW16)</f>
        <v/>
      </c>
      <c r="AM46" s="96" t="str">
        <f>IF(ISBLANK(Výsledky!$HD$3),"",Výsledky!HD16)</f>
        <v/>
      </c>
      <c r="AN46" s="96" t="str">
        <f>IF(ISBLANK(Výsledky!$HK$3),"",Výsledky!HK16)</f>
        <v/>
      </c>
      <c r="AO46" s="96" t="str">
        <f>IF(ISBLANK(Výsledky!$HR$3),"",Výsledky!HR16)</f>
        <v/>
      </c>
      <c r="AP46" s="96" t="str">
        <f>IF(ISBLANK(Výsledky!$HY$3),"",Výsledky!HY16)</f>
        <v/>
      </c>
      <c r="AQ46" s="96" t="str">
        <f>IF(ISBLANK(Výsledky!$IF$3),"",Výsledky!IF16)</f>
        <v/>
      </c>
      <c r="AR46" s="96" t="str">
        <f>IF(ISBLANK(Výsledky!$IM$3),"",Výsledky!IM16)</f>
        <v/>
      </c>
      <c r="AS46" s="96" t="str">
        <f>IF(ISBLANK(Výsledky!$IT$3),"",Výsledky!IT16)</f>
        <v/>
      </c>
      <c r="AT46" s="96" t="str">
        <f>IF(ISBLANK(Výsledky!$JA$3),"",Výsledky!JA16)</f>
        <v/>
      </c>
      <c r="AU46" s="96" t="str">
        <f>IF(ISBLANK(Výsledky!$JH$3),"",Výsledky!JH16)</f>
        <v/>
      </c>
      <c r="AV46" s="96" t="str">
        <f>IF(ISBLANK(Výsledky!$JO$3),"",Výsledky!JO16)</f>
        <v/>
      </c>
      <c r="AW46" s="96" t="str">
        <f>IF(ISBLANK(Výsledky!$JV$3),"",Výsledky!JV16)</f>
        <v/>
      </c>
      <c r="AX46" s="96" t="str">
        <f>IF(ISBLANK(Výsledky!$KC$3),"",Výsledky!KC16)</f>
        <v/>
      </c>
      <c r="AY46" s="96" t="str">
        <f>IF(ISBLANK(Výsledky!$KJ$3),"",Výsledky!KJ16)</f>
        <v/>
      </c>
      <c r="AZ46" s="96" t="str">
        <f>IF(ISBLANK(Výsledky!$KQ$3),"",Výsledky!KQ16)</f>
        <v/>
      </c>
      <c r="BA46" s="96" t="str">
        <f>IF(ISBLANK(Výsledky!$KX$3),"",Výsledky!KX16)</f>
        <v/>
      </c>
      <c r="BB46" s="96" t="str">
        <f>IF(ISBLANK(Výsledky!$LE$3),"",Výsledky!LE16)</f>
        <v/>
      </c>
      <c r="BC46" s="96" t="str">
        <f>IF(ISBLANK(Výsledky!$LL$3),"",Výsledky!LL16)</f>
        <v/>
      </c>
      <c r="BD46" s="96" t="str">
        <f>IF(ISBLANK(Výsledky!$LS$3),"",Výsledky!LS16)</f>
        <v/>
      </c>
      <c r="BE46" s="96" t="str">
        <f>IF(ISBLANK(Výsledky!$LZ$3),"",Výsledky!LZ16)</f>
        <v/>
      </c>
      <c r="BF46" s="96" t="str">
        <f>IF(ISBLANK(Výsledky!$MG$3),"",Výsledky!MG16)</f>
        <v/>
      </c>
      <c r="BG46" s="96" t="str">
        <f>IF(ISBLANK(Výsledky!$MN$3),"",Výsledky!MN16)</f>
        <v/>
      </c>
      <c r="BH46" s="96" t="str">
        <f>IF(ISBLANK(Výsledky!$MU$3),"",Výsledky!MU16)</f>
        <v/>
      </c>
      <c r="BI46" s="96" t="str">
        <f>IF(ISBLANK(Výsledky!$NB$3),"",Výsledky!NB16)</f>
        <v/>
      </c>
      <c r="BJ46" s="96" t="str">
        <f>IF(ISBLANK(Výsledky!$NI$3),"",Výsledky!NI16)</f>
        <v/>
      </c>
      <c r="BK46" s="96" t="str">
        <f>IF(ISBLANK(Výsledky!$NP$3),"",Výsledky!NP16)</f>
        <v/>
      </c>
      <c r="BL46" s="96" t="str">
        <f>IF(ISBLANK(Výsledky!$NW$3),"",Výsledky!NW16)</f>
        <v/>
      </c>
      <c r="BM46" s="96" t="str">
        <f>IF(ISBLANK(Výsledky!$OD$3),"",Výsledky!OD16)</f>
        <v/>
      </c>
      <c r="BN46" s="96" t="str">
        <f>IF(ISBLANK(Výsledky!$OK$3),"",Výsledky!OK16)</f>
        <v/>
      </c>
      <c r="BO46" s="96" t="str">
        <f>IF(ISBLANK(Výsledky!$OR$3),"",Výsledky!OR16)</f>
        <v/>
      </c>
      <c r="BP46" s="96" t="str">
        <f>IF(ISBLANK(Výsledky!$OY$3),"",Výsledky!OY16)</f>
        <v/>
      </c>
      <c r="BQ46" s="96" t="str">
        <f>IF(ISBLANK(Výsledky!$PF$3),"",Výsledky!PF16)</f>
        <v/>
      </c>
      <c r="BR46" s="96" t="str">
        <f>IF(ISBLANK(Výsledky!$PM$3),"",Výsledky!PM16)</f>
        <v/>
      </c>
      <c r="BS46" s="96" t="str">
        <f>IF(ISBLANK(Výsledky!$PT$3),"",Výsledky!PT16)</f>
        <v/>
      </c>
      <c r="BT46" s="96" t="str">
        <f>IF(ISBLANK(Výsledky!$QA$3),"",Výsledky!QA16)</f>
        <v/>
      </c>
      <c r="BU46" s="100" t="str">
        <f>IF(ISBLANK(Výsledky!$QH$3),"",Výsledky!QH16)</f>
        <v/>
      </c>
      <c r="BV46" s="8"/>
      <c r="BW46" s="11"/>
      <c r="BX46" s="12" t="str">
        <f>IF(Tipy!B49="","",Tipy!B49)</f>
        <v>PanTof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 ht="15" x14ac:dyDescent="0.2">
      <c r="A47" s="1"/>
      <c r="B47" s="122" t="s">
        <v>137</v>
      </c>
      <c r="C47" s="118">
        <f>Tipy!A11</f>
        <v>54</v>
      </c>
      <c r="D47" s="113" t="str">
        <f>IF(Tipy!B11="","",Tipy!B11)</f>
        <v>Burton</v>
      </c>
      <c r="E47" s="114">
        <f>SUM(F47:J47)</f>
        <v>20</v>
      </c>
      <c r="F47" s="109">
        <f>IF(ISBLANK(Výsledky!$I$3),"-",SUM(K47:P47,R47,T47:U47,W47,Y47:AA47,AC47,AE47,AG47,AI47:AK47,AN47:AO47,AS47:AT47,AV47:AW47,AZ47,BB47:BC47,BE47:BF47,BH47,BJ47,BL47:BN47,BP47,BR47:BS47))</f>
        <v>20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 t="str">
        <f>IF(ISBLANK(Výsledky!$I$3),"",Výsledky!I17)</f>
        <v>-</v>
      </c>
      <c r="K47" s="96">
        <f>IF(ISBLANK(Výsledky!$P$3),"",Výsledky!P17)</f>
        <v>20</v>
      </c>
      <c r="L47" s="96" t="str">
        <f>IF(ISBLANK(Výsledky!$W$3),"",Výsledky!W17)</f>
        <v/>
      </c>
      <c r="M47" s="96" t="str">
        <f>IF(ISBLANK(Výsledky!$AD$3),"",Výsledky!AD17)</f>
        <v/>
      </c>
      <c r="N47" s="96" t="str">
        <f>IF(ISBLANK(Výsledky!$AK$3),"",Výsledky!AK17)</f>
        <v/>
      </c>
      <c r="O47" s="96" t="str">
        <f>IF(ISBLANK(Výsledky!$AR$3),"",Výsledky!AR17)</f>
        <v/>
      </c>
      <c r="P47" s="96" t="str">
        <f>IF(ISBLANK(Výsledky!$AY$3),"",Výsledky!AY17)</f>
        <v/>
      </c>
      <c r="Q47" s="96" t="str">
        <f>IF(ISBLANK(Výsledky!$BF$3),"",Výsledky!BF17)</f>
        <v/>
      </c>
      <c r="R47" s="96" t="str">
        <f>IF(ISBLANK(Výsledky!$BM$3),"",Výsledky!BM17)</f>
        <v/>
      </c>
      <c r="S47" s="96" t="str">
        <f>IF(ISBLANK(Výsledky!$BT$3),"",Výsledky!BT17)</f>
        <v/>
      </c>
      <c r="T47" s="96" t="str">
        <f>IF(ISBLANK(Výsledky!$CA$3),"",Výsledky!CA17)</f>
        <v/>
      </c>
      <c r="U47" s="96" t="str">
        <f>IF(ISBLANK(Výsledky!$CH$3),"",Výsledky!CH17)</f>
        <v/>
      </c>
      <c r="V47" s="96" t="str">
        <f>IF(ISBLANK(Výsledky!$CO$3),"",Výsledky!CO17)</f>
        <v/>
      </c>
      <c r="W47" s="96" t="str">
        <f>IF(ISBLANK(Výsledky!$CV$3),"",Výsledky!CV17)</f>
        <v/>
      </c>
      <c r="X47" s="96" t="str">
        <f>IF(ISBLANK(Výsledky!$DC$3),"",Výsledky!DC17)</f>
        <v/>
      </c>
      <c r="Y47" s="96" t="str">
        <f>IF(ISBLANK(Výsledky!$DJ$3),"",Výsledky!DJ17)</f>
        <v/>
      </c>
      <c r="Z47" s="96" t="str">
        <f>IF(ISBLANK(Výsledky!$DQ$3),"",Výsledky!DQ17)</f>
        <v/>
      </c>
      <c r="AA47" s="96" t="str">
        <f>IF(ISBLANK(Výsledky!$DX$3),"",Výsledky!DX17)</f>
        <v/>
      </c>
      <c r="AB47" s="96" t="str">
        <f>IF(ISBLANK(Výsledky!$EE$3),"",Výsledky!EE17)</f>
        <v/>
      </c>
      <c r="AC47" s="96" t="str">
        <f>IF(ISBLANK(Výsledky!$EL$3),"",Výsledky!EL17)</f>
        <v/>
      </c>
      <c r="AD47" s="96" t="str">
        <f>IF(ISBLANK(Výsledky!$ES$3),"",Výsledky!ES17)</f>
        <v/>
      </c>
      <c r="AE47" s="96" t="str">
        <f>IF(ISBLANK(Výsledky!$EZ$3),"",Výsledky!EZ17)</f>
        <v/>
      </c>
      <c r="AF47" s="96" t="str">
        <f>IF(ISBLANK(Výsledky!$FG$3),"",Výsledky!FG17)</f>
        <v/>
      </c>
      <c r="AG47" s="96" t="str">
        <f>IF(ISBLANK(Výsledky!$FN$3),"",Výsledky!FN17)</f>
        <v/>
      </c>
      <c r="AH47" s="96" t="str">
        <f>IF(ISBLANK(Výsledky!$FU$3),"",Výsledky!FU17)</f>
        <v/>
      </c>
      <c r="AI47" s="96" t="str">
        <f>IF(ISBLANK(Výsledky!$GB$3),"",Výsledky!GB17)</f>
        <v/>
      </c>
      <c r="AJ47" s="96" t="str">
        <f>IF(ISBLANK(Výsledky!$GI$3),"",Výsledky!GI17)</f>
        <v/>
      </c>
      <c r="AK47" s="96" t="str">
        <f>IF(ISBLANK(Výsledky!$GP$3),"",Výsledky!GP17)</f>
        <v/>
      </c>
      <c r="AL47" s="96" t="str">
        <f>IF(ISBLANK(Výsledky!$GW$3),"",Výsledky!GW17)</f>
        <v/>
      </c>
      <c r="AM47" s="96" t="str">
        <f>IF(ISBLANK(Výsledky!$HD$3),"",Výsledky!HD17)</f>
        <v/>
      </c>
      <c r="AN47" s="96" t="str">
        <f>IF(ISBLANK(Výsledky!$HK$3),"",Výsledky!HK17)</f>
        <v/>
      </c>
      <c r="AO47" s="96" t="str">
        <f>IF(ISBLANK(Výsledky!$HR$3),"",Výsledky!HR17)</f>
        <v/>
      </c>
      <c r="AP47" s="96" t="str">
        <f>IF(ISBLANK(Výsledky!$HY$3),"",Výsledky!HY17)</f>
        <v/>
      </c>
      <c r="AQ47" s="96" t="str">
        <f>IF(ISBLANK(Výsledky!$IF$3),"",Výsledky!IF17)</f>
        <v/>
      </c>
      <c r="AR47" s="96" t="str">
        <f>IF(ISBLANK(Výsledky!$IM$3),"",Výsledky!IM17)</f>
        <v/>
      </c>
      <c r="AS47" s="96" t="str">
        <f>IF(ISBLANK(Výsledky!$IT$3),"",Výsledky!IT17)</f>
        <v/>
      </c>
      <c r="AT47" s="96" t="str">
        <f>IF(ISBLANK(Výsledky!$JA$3),"",Výsledky!JA17)</f>
        <v/>
      </c>
      <c r="AU47" s="96" t="str">
        <f>IF(ISBLANK(Výsledky!$JH$3),"",Výsledky!JH17)</f>
        <v/>
      </c>
      <c r="AV47" s="96" t="str">
        <f>IF(ISBLANK(Výsledky!$JO$3),"",Výsledky!JO17)</f>
        <v/>
      </c>
      <c r="AW47" s="96" t="str">
        <f>IF(ISBLANK(Výsledky!$JV$3),"",Výsledky!JV17)</f>
        <v/>
      </c>
      <c r="AX47" s="96" t="str">
        <f>IF(ISBLANK(Výsledky!$KC$3),"",Výsledky!KC17)</f>
        <v/>
      </c>
      <c r="AY47" s="96" t="str">
        <f>IF(ISBLANK(Výsledky!$KJ$3),"",Výsledky!KJ17)</f>
        <v/>
      </c>
      <c r="AZ47" s="96" t="str">
        <f>IF(ISBLANK(Výsledky!$KQ$3),"",Výsledky!KQ17)</f>
        <v/>
      </c>
      <c r="BA47" s="96" t="str">
        <f>IF(ISBLANK(Výsledky!$KX$3),"",Výsledky!KX17)</f>
        <v/>
      </c>
      <c r="BB47" s="96" t="str">
        <f>IF(ISBLANK(Výsledky!$LE$3),"",Výsledky!LE17)</f>
        <v/>
      </c>
      <c r="BC47" s="96" t="str">
        <f>IF(ISBLANK(Výsledky!$LL$3),"",Výsledky!LL17)</f>
        <v/>
      </c>
      <c r="BD47" s="96" t="str">
        <f>IF(ISBLANK(Výsledky!$LS$3),"",Výsledky!LS17)</f>
        <v/>
      </c>
      <c r="BE47" s="96" t="str">
        <f>IF(ISBLANK(Výsledky!$LZ$3),"",Výsledky!LZ17)</f>
        <v/>
      </c>
      <c r="BF47" s="96" t="str">
        <f>IF(ISBLANK(Výsledky!$MG$3),"",Výsledky!MG17)</f>
        <v/>
      </c>
      <c r="BG47" s="96" t="str">
        <f>IF(ISBLANK(Výsledky!$MN$3),"",Výsledky!MN17)</f>
        <v/>
      </c>
      <c r="BH47" s="96" t="str">
        <f>IF(ISBLANK(Výsledky!$MU$3),"",Výsledky!MU17)</f>
        <v/>
      </c>
      <c r="BI47" s="96" t="str">
        <f>IF(ISBLANK(Výsledky!$NB$3),"",Výsledky!NB17)</f>
        <v/>
      </c>
      <c r="BJ47" s="96" t="str">
        <f>IF(ISBLANK(Výsledky!$NI$3),"",Výsledky!NI17)</f>
        <v/>
      </c>
      <c r="BK47" s="96" t="str">
        <f>IF(ISBLANK(Výsledky!$NP$3),"",Výsledky!NP17)</f>
        <v/>
      </c>
      <c r="BL47" s="96" t="str">
        <f>IF(ISBLANK(Výsledky!$NW$3),"",Výsledky!NW17)</f>
        <v/>
      </c>
      <c r="BM47" s="96" t="str">
        <f>IF(ISBLANK(Výsledky!$OD$3),"",Výsledky!OD17)</f>
        <v/>
      </c>
      <c r="BN47" s="96" t="str">
        <f>IF(ISBLANK(Výsledky!$OK$3),"",Výsledky!OK17)</f>
        <v/>
      </c>
      <c r="BO47" s="96" t="str">
        <f>IF(ISBLANK(Výsledky!$OR$3),"",Výsledky!OR17)</f>
        <v/>
      </c>
      <c r="BP47" s="96" t="str">
        <f>IF(ISBLANK(Výsledky!$OY$3),"",Výsledky!OY17)</f>
        <v/>
      </c>
      <c r="BQ47" s="96" t="str">
        <f>IF(ISBLANK(Výsledky!$PF$3),"",Výsledky!PF17)</f>
        <v/>
      </c>
      <c r="BR47" s="96" t="str">
        <f>IF(ISBLANK(Výsledky!$PM$3),"",Výsledky!PM17)</f>
        <v/>
      </c>
      <c r="BS47" s="96" t="str">
        <f>IF(ISBLANK(Výsledky!$PT$3),"",Výsledky!PT17)</f>
        <v/>
      </c>
      <c r="BT47" s="96" t="str">
        <f>IF(ISBLANK(Výsledky!$QA$3),"",Výsledky!QA17)</f>
        <v/>
      </c>
      <c r="BU47" s="100" t="str">
        <f>IF(ISBLANK(Výsledky!$QH$3),"",Výsledky!QH17)</f>
        <v/>
      </c>
      <c r="BV47" s="8"/>
      <c r="BW47" s="11"/>
      <c r="BX47" s="12" t="str">
        <f>IF(Tipy!B50="","",Tipy!B50)</f>
        <v>Pato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 ht="15" x14ac:dyDescent="0.2">
      <c r="A48" s="1"/>
      <c r="B48" s="122" t="s">
        <v>138</v>
      </c>
      <c r="C48" s="118">
        <f>Tipy!A15</f>
        <v>44</v>
      </c>
      <c r="D48" s="113" t="str">
        <f>IF(Tipy!B15="","",Tipy!B15)</f>
        <v>Diogoal</v>
      </c>
      <c r="E48" s="114">
        <f>SUM(F48:J48)</f>
        <v>20</v>
      </c>
      <c r="F48" s="109">
        <f>IF(ISBLANK(Výsledky!$I$3),"-",SUM(K48:P48,R48,T48:U48,W48,Y48:AA48,AC48,AE48,AG48,AI48:AK48,AN48:AO48,AS48:AT48,AV48:AW48,AZ48,BB48:BC48,BE48:BF48,BH48,BJ48,BL48:BN48,BP48,BR48:BS48))</f>
        <v>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>
        <f>IF(ISBLANK(Výsledky!$I$3),"",Výsledky!I21)</f>
        <v>20</v>
      </c>
      <c r="K48" s="96" t="str">
        <f>IF(ISBLANK(Výsledky!$P$3),"",Výsledky!P21)</f>
        <v>-</v>
      </c>
      <c r="L48" s="96" t="str">
        <f>IF(ISBLANK(Výsledky!$W$3),"",Výsledky!W21)</f>
        <v/>
      </c>
      <c r="M48" s="96" t="str">
        <f>IF(ISBLANK(Výsledky!$AD$3),"",Výsledky!AD21)</f>
        <v/>
      </c>
      <c r="N48" s="96" t="str">
        <f>IF(ISBLANK(Výsledky!$AK$3),"",Výsledky!AK21)</f>
        <v/>
      </c>
      <c r="O48" s="96" t="str">
        <f>IF(ISBLANK(Výsledky!$AR$3),"",Výsledky!AR21)</f>
        <v/>
      </c>
      <c r="P48" s="96" t="str">
        <f>IF(ISBLANK(Výsledky!$AY$3),"",Výsledky!AY21)</f>
        <v/>
      </c>
      <c r="Q48" s="96" t="str">
        <f>IF(ISBLANK(Výsledky!$BF$3),"",Výsledky!BF21)</f>
        <v/>
      </c>
      <c r="R48" s="96" t="str">
        <f>IF(ISBLANK(Výsledky!$BM$3),"",Výsledky!BM21)</f>
        <v/>
      </c>
      <c r="S48" s="96" t="str">
        <f>IF(ISBLANK(Výsledky!$BT$3),"",Výsledky!BT21)</f>
        <v/>
      </c>
      <c r="T48" s="96" t="str">
        <f>IF(ISBLANK(Výsledky!$CA$3),"",Výsledky!CA21)</f>
        <v/>
      </c>
      <c r="U48" s="96" t="str">
        <f>IF(ISBLANK(Výsledky!$CH$3),"",Výsledky!CH21)</f>
        <v/>
      </c>
      <c r="V48" s="96" t="str">
        <f>IF(ISBLANK(Výsledky!$CO$3),"",Výsledky!CO21)</f>
        <v/>
      </c>
      <c r="W48" s="96" t="str">
        <f>IF(ISBLANK(Výsledky!$CV$3),"",Výsledky!CV21)</f>
        <v/>
      </c>
      <c r="X48" s="96" t="str">
        <f>IF(ISBLANK(Výsledky!$DC$3),"",Výsledky!DC21)</f>
        <v/>
      </c>
      <c r="Y48" s="96" t="str">
        <f>IF(ISBLANK(Výsledky!$DJ$3),"",Výsledky!DJ21)</f>
        <v/>
      </c>
      <c r="Z48" s="96" t="str">
        <f>IF(ISBLANK(Výsledky!$DQ$3),"",Výsledky!DQ21)</f>
        <v/>
      </c>
      <c r="AA48" s="96" t="str">
        <f>IF(ISBLANK(Výsledky!$DX$3),"",Výsledky!DX21)</f>
        <v/>
      </c>
      <c r="AB48" s="96" t="str">
        <f>IF(ISBLANK(Výsledky!$EE$3),"",Výsledky!EE21)</f>
        <v/>
      </c>
      <c r="AC48" s="96" t="str">
        <f>IF(ISBLANK(Výsledky!$EL$3),"",Výsledky!EL21)</f>
        <v/>
      </c>
      <c r="AD48" s="96" t="str">
        <f>IF(ISBLANK(Výsledky!$ES$3),"",Výsledky!ES21)</f>
        <v/>
      </c>
      <c r="AE48" s="96" t="str">
        <f>IF(ISBLANK(Výsledky!$EZ$3),"",Výsledky!EZ21)</f>
        <v/>
      </c>
      <c r="AF48" s="96" t="str">
        <f>IF(ISBLANK(Výsledky!$FG$3),"",Výsledky!FG21)</f>
        <v/>
      </c>
      <c r="AG48" s="96" t="str">
        <f>IF(ISBLANK(Výsledky!$FN$3),"",Výsledky!FN21)</f>
        <v/>
      </c>
      <c r="AH48" s="96" t="str">
        <f>IF(ISBLANK(Výsledky!$FU$3),"",Výsledky!FU21)</f>
        <v/>
      </c>
      <c r="AI48" s="96" t="str">
        <f>IF(ISBLANK(Výsledky!$GB$3),"",Výsledky!GB21)</f>
        <v/>
      </c>
      <c r="AJ48" s="96" t="str">
        <f>IF(ISBLANK(Výsledky!$GI$3),"",Výsledky!GI21)</f>
        <v/>
      </c>
      <c r="AK48" s="96" t="str">
        <f>IF(ISBLANK(Výsledky!$GP$3),"",Výsledky!GP21)</f>
        <v/>
      </c>
      <c r="AL48" s="96" t="str">
        <f>IF(ISBLANK(Výsledky!$GW$3),"",Výsledky!GW21)</f>
        <v/>
      </c>
      <c r="AM48" s="96" t="str">
        <f>IF(ISBLANK(Výsledky!$HD$3),"",Výsledky!HD21)</f>
        <v/>
      </c>
      <c r="AN48" s="96" t="str">
        <f>IF(ISBLANK(Výsledky!$HK$3),"",Výsledky!HK21)</f>
        <v/>
      </c>
      <c r="AO48" s="96" t="str">
        <f>IF(ISBLANK(Výsledky!$HR$3),"",Výsledky!HR21)</f>
        <v/>
      </c>
      <c r="AP48" s="96" t="str">
        <f>IF(ISBLANK(Výsledky!$HY$3),"",Výsledky!HY21)</f>
        <v/>
      </c>
      <c r="AQ48" s="96" t="str">
        <f>IF(ISBLANK(Výsledky!$IF$3),"",Výsledky!IF21)</f>
        <v/>
      </c>
      <c r="AR48" s="96" t="str">
        <f>IF(ISBLANK(Výsledky!$IM$3),"",Výsledky!IM21)</f>
        <v/>
      </c>
      <c r="AS48" s="96" t="str">
        <f>IF(ISBLANK(Výsledky!$IT$3),"",Výsledky!IT21)</f>
        <v/>
      </c>
      <c r="AT48" s="96" t="str">
        <f>IF(ISBLANK(Výsledky!$JA$3),"",Výsledky!JA21)</f>
        <v/>
      </c>
      <c r="AU48" s="96" t="str">
        <f>IF(ISBLANK(Výsledky!$JH$3),"",Výsledky!JH21)</f>
        <v/>
      </c>
      <c r="AV48" s="96" t="str">
        <f>IF(ISBLANK(Výsledky!$JO$3),"",Výsledky!JO21)</f>
        <v/>
      </c>
      <c r="AW48" s="96" t="str">
        <f>IF(ISBLANK(Výsledky!$JV$3),"",Výsledky!JV21)</f>
        <v/>
      </c>
      <c r="AX48" s="96" t="str">
        <f>IF(ISBLANK(Výsledky!$KC$3),"",Výsledky!KC21)</f>
        <v/>
      </c>
      <c r="AY48" s="96" t="str">
        <f>IF(ISBLANK(Výsledky!$KJ$3),"",Výsledky!KJ21)</f>
        <v/>
      </c>
      <c r="AZ48" s="96" t="str">
        <f>IF(ISBLANK(Výsledky!$KQ$3),"",Výsledky!KQ21)</f>
        <v/>
      </c>
      <c r="BA48" s="96" t="str">
        <f>IF(ISBLANK(Výsledky!$KX$3),"",Výsledky!KX21)</f>
        <v/>
      </c>
      <c r="BB48" s="96" t="str">
        <f>IF(ISBLANK(Výsledky!$LE$3),"",Výsledky!LE21)</f>
        <v/>
      </c>
      <c r="BC48" s="96" t="str">
        <f>IF(ISBLANK(Výsledky!$LL$3),"",Výsledky!LL21)</f>
        <v/>
      </c>
      <c r="BD48" s="96" t="str">
        <f>IF(ISBLANK(Výsledky!$LS$3),"",Výsledky!LS21)</f>
        <v/>
      </c>
      <c r="BE48" s="96" t="str">
        <f>IF(ISBLANK(Výsledky!$LZ$3),"",Výsledky!LZ21)</f>
        <v/>
      </c>
      <c r="BF48" s="96" t="str">
        <f>IF(ISBLANK(Výsledky!$MG$3),"",Výsledky!MG21)</f>
        <v/>
      </c>
      <c r="BG48" s="96" t="str">
        <f>IF(ISBLANK(Výsledky!$MN$3),"",Výsledky!MN21)</f>
        <v/>
      </c>
      <c r="BH48" s="96" t="str">
        <f>IF(ISBLANK(Výsledky!$MU$3),"",Výsledky!MU21)</f>
        <v/>
      </c>
      <c r="BI48" s="96" t="str">
        <f>IF(ISBLANK(Výsledky!$NB$3),"",Výsledky!NB21)</f>
        <v/>
      </c>
      <c r="BJ48" s="96" t="str">
        <f>IF(ISBLANK(Výsledky!$NI$3),"",Výsledky!NI21)</f>
        <v/>
      </c>
      <c r="BK48" s="96" t="str">
        <f>IF(ISBLANK(Výsledky!$NP$3),"",Výsledky!NP21)</f>
        <v/>
      </c>
      <c r="BL48" s="96" t="str">
        <f>IF(ISBLANK(Výsledky!$NW$3),"",Výsledky!NW21)</f>
        <v/>
      </c>
      <c r="BM48" s="96" t="str">
        <f>IF(ISBLANK(Výsledky!$OD$3),"",Výsledky!OD21)</f>
        <v/>
      </c>
      <c r="BN48" s="96" t="str">
        <f>IF(ISBLANK(Výsledky!$OK$3),"",Výsledky!OK21)</f>
        <v/>
      </c>
      <c r="BO48" s="96" t="str">
        <f>IF(ISBLANK(Výsledky!$OR$3),"",Výsledky!OR21)</f>
        <v/>
      </c>
      <c r="BP48" s="96" t="str">
        <f>IF(ISBLANK(Výsledky!$OY$3),"",Výsledky!OY21)</f>
        <v/>
      </c>
      <c r="BQ48" s="96" t="str">
        <f>IF(ISBLANK(Výsledky!$PF$3),"",Výsledky!PF21)</f>
        <v/>
      </c>
      <c r="BR48" s="96" t="str">
        <f>IF(ISBLANK(Výsledky!$PM$3),"",Výsledky!PM21)</f>
        <v/>
      </c>
      <c r="BS48" s="96" t="str">
        <f>IF(ISBLANK(Výsledky!$PT$3),"",Výsledky!PT21)</f>
        <v/>
      </c>
      <c r="BT48" s="96" t="str">
        <f>IF(ISBLANK(Výsledky!$QA$3),"",Výsledky!QA21)</f>
        <v/>
      </c>
      <c r="BU48" s="100" t="str">
        <f>IF(ISBLANK(Výsledky!$QH$3),"",Výsledky!QH21)</f>
        <v/>
      </c>
      <c r="BV48" s="8"/>
      <c r="BW48" s="11"/>
      <c r="BX48" s="12" t="str">
        <f>IF(Tipy!B51="","",Tipy!B51)</f>
        <v>Patrik Gálik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 ht="15" x14ac:dyDescent="0.2">
      <c r="A49" s="1"/>
      <c r="B49" s="122" t="s">
        <v>139</v>
      </c>
      <c r="C49" s="118">
        <f>Tipy!A16</f>
        <v>67</v>
      </c>
      <c r="D49" s="113" t="str">
        <f>IF(Tipy!B16="","",Tipy!B16)</f>
        <v>Dodes</v>
      </c>
      <c r="E49" s="114">
        <f>SUM(F49:J49)</f>
        <v>20</v>
      </c>
      <c r="F49" s="109">
        <f>IF(ISBLANK(Výsledky!$I$3),"-",SUM(K49:P49,R49,T49:U49,W49,Y49:AA49,AC49,AE49,AG49,AI49:AK49,AN49:AO49,AS49:AT49,AV49:AW49,AZ49,BB49:BC49,BE49:BF49,BH49,BJ49,BL49:BN49,BP49,BR49:BS49))</f>
        <v>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>
        <f>IF(ISBLANK(Výsledky!$I$3),"",Výsledky!I22)</f>
        <v>20</v>
      </c>
      <c r="K49" s="96">
        <f>IF(ISBLANK(Výsledky!$P$3),"",Výsledky!P22)</f>
        <v>0</v>
      </c>
      <c r="L49" s="96" t="str">
        <f>IF(ISBLANK(Výsledky!$W$3),"",Výsledky!W22)</f>
        <v/>
      </c>
      <c r="M49" s="96" t="str">
        <f>IF(ISBLANK(Výsledky!$AD$3),"",Výsledky!AD22)</f>
        <v/>
      </c>
      <c r="N49" s="96" t="str">
        <f>IF(ISBLANK(Výsledky!$AK$3),"",Výsledky!AK22)</f>
        <v/>
      </c>
      <c r="O49" s="96" t="str">
        <f>IF(ISBLANK(Výsledky!$AR$3),"",Výsledky!AR22)</f>
        <v/>
      </c>
      <c r="P49" s="96" t="str">
        <f>IF(ISBLANK(Výsledky!$AY$3),"",Výsledky!AY22)</f>
        <v/>
      </c>
      <c r="Q49" s="96" t="str">
        <f>IF(ISBLANK(Výsledky!$BF$3),"",Výsledky!BF22)</f>
        <v/>
      </c>
      <c r="R49" s="96" t="str">
        <f>IF(ISBLANK(Výsledky!$BM$3),"",Výsledky!BM22)</f>
        <v/>
      </c>
      <c r="S49" s="96" t="str">
        <f>IF(ISBLANK(Výsledky!$BT$3),"",Výsledky!BT22)</f>
        <v/>
      </c>
      <c r="T49" s="96" t="str">
        <f>IF(ISBLANK(Výsledky!$CA$3),"",Výsledky!CA22)</f>
        <v/>
      </c>
      <c r="U49" s="96" t="str">
        <f>IF(ISBLANK(Výsledky!$CH$3),"",Výsledky!CH22)</f>
        <v/>
      </c>
      <c r="V49" s="96" t="str">
        <f>IF(ISBLANK(Výsledky!$CO$3),"",Výsledky!CO22)</f>
        <v/>
      </c>
      <c r="W49" s="96" t="str">
        <f>IF(ISBLANK(Výsledky!$CV$3),"",Výsledky!CV22)</f>
        <v/>
      </c>
      <c r="X49" s="96" t="str">
        <f>IF(ISBLANK(Výsledky!$DC$3),"",Výsledky!DC22)</f>
        <v/>
      </c>
      <c r="Y49" s="96" t="str">
        <f>IF(ISBLANK(Výsledky!$DJ$3),"",Výsledky!DJ22)</f>
        <v/>
      </c>
      <c r="Z49" s="96" t="str">
        <f>IF(ISBLANK(Výsledky!$DQ$3),"",Výsledky!DQ22)</f>
        <v/>
      </c>
      <c r="AA49" s="96" t="str">
        <f>IF(ISBLANK(Výsledky!$DX$3),"",Výsledky!DX22)</f>
        <v/>
      </c>
      <c r="AB49" s="96" t="str">
        <f>IF(ISBLANK(Výsledky!$EE$3),"",Výsledky!EE22)</f>
        <v/>
      </c>
      <c r="AC49" s="96" t="str">
        <f>IF(ISBLANK(Výsledky!$EL$3),"",Výsledky!EL22)</f>
        <v/>
      </c>
      <c r="AD49" s="96" t="str">
        <f>IF(ISBLANK(Výsledky!$ES$3),"",Výsledky!ES22)</f>
        <v/>
      </c>
      <c r="AE49" s="96" t="str">
        <f>IF(ISBLANK(Výsledky!$EZ$3),"",Výsledky!EZ22)</f>
        <v/>
      </c>
      <c r="AF49" s="96" t="str">
        <f>IF(ISBLANK(Výsledky!$FG$3),"",Výsledky!FG22)</f>
        <v/>
      </c>
      <c r="AG49" s="96" t="str">
        <f>IF(ISBLANK(Výsledky!$FN$3),"",Výsledky!FN22)</f>
        <v/>
      </c>
      <c r="AH49" s="96" t="str">
        <f>IF(ISBLANK(Výsledky!$FU$3),"",Výsledky!FU22)</f>
        <v/>
      </c>
      <c r="AI49" s="96" t="str">
        <f>IF(ISBLANK(Výsledky!$GB$3),"",Výsledky!GB22)</f>
        <v/>
      </c>
      <c r="AJ49" s="96" t="str">
        <f>IF(ISBLANK(Výsledky!$GI$3),"",Výsledky!GI22)</f>
        <v/>
      </c>
      <c r="AK49" s="96" t="str">
        <f>IF(ISBLANK(Výsledky!$GP$3),"",Výsledky!GP22)</f>
        <v/>
      </c>
      <c r="AL49" s="96" t="str">
        <f>IF(ISBLANK(Výsledky!$GW$3),"",Výsledky!GW22)</f>
        <v/>
      </c>
      <c r="AM49" s="96" t="str">
        <f>IF(ISBLANK(Výsledky!$HD$3),"",Výsledky!HD22)</f>
        <v/>
      </c>
      <c r="AN49" s="96" t="str">
        <f>IF(ISBLANK(Výsledky!$HK$3),"",Výsledky!HK22)</f>
        <v/>
      </c>
      <c r="AO49" s="96" t="str">
        <f>IF(ISBLANK(Výsledky!$HR$3),"",Výsledky!HR22)</f>
        <v/>
      </c>
      <c r="AP49" s="96" t="str">
        <f>IF(ISBLANK(Výsledky!$HY$3),"",Výsledky!HY22)</f>
        <v/>
      </c>
      <c r="AQ49" s="96" t="str">
        <f>IF(ISBLANK(Výsledky!$IF$3),"",Výsledky!IF22)</f>
        <v/>
      </c>
      <c r="AR49" s="96" t="str">
        <f>IF(ISBLANK(Výsledky!$IM$3),"",Výsledky!IM22)</f>
        <v/>
      </c>
      <c r="AS49" s="96" t="str">
        <f>IF(ISBLANK(Výsledky!$IT$3),"",Výsledky!IT22)</f>
        <v/>
      </c>
      <c r="AT49" s="96" t="str">
        <f>IF(ISBLANK(Výsledky!$JA$3),"",Výsledky!JA22)</f>
        <v/>
      </c>
      <c r="AU49" s="96" t="str">
        <f>IF(ISBLANK(Výsledky!$JH$3),"",Výsledky!JH22)</f>
        <v/>
      </c>
      <c r="AV49" s="96" t="str">
        <f>IF(ISBLANK(Výsledky!$JO$3),"",Výsledky!JO22)</f>
        <v/>
      </c>
      <c r="AW49" s="96" t="str">
        <f>IF(ISBLANK(Výsledky!$JV$3),"",Výsledky!JV22)</f>
        <v/>
      </c>
      <c r="AX49" s="96" t="str">
        <f>IF(ISBLANK(Výsledky!$KC$3),"",Výsledky!KC22)</f>
        <v/>
      </c>
      <c r="AY49" s="96" t="str">
        <f>IF(ISBLANK(Výsledky!$KJ$3),"",Výsledky!KJ22)</f>
        <v/>
      </c>
      <c r="AZ49" s="96" t="str">
        <f>IF(ISBLANK(Výsledky!$KQ$3),"",Výsledky!KQ22)</f>
        <v/>
      </c>
      <c r="BA49" s="96" t="str">
        <f>IF(ISBLANK(Výsledky!$KX$3),"",Výsledky!KX22)</f>
        <v/>
      </c>
      <c r="BB49" s="96" t="str">
        <f>IF(ISBLANK(Výsledky!$LE$3),"",Výsledky!LE22)</f>
        <v/>
      </c>
      <c r="BC49" s="96" t="str">
        <f>IF(ISBLANK(Výsledky!$LL$3),"",Výsledky!LL22)</f>
        <v/>
      </c>
      <c r="BD49" s="96" t="str">
        <f>IF(ISBLANK(Výsledky!$LS$3),"",Výsledky!LS22)</f>
        <v/>
      </c>
      <c r="BE49" s="96" t="str">
        <f>IF(ISBLANK(Výsledky!$LZ$3),"",Výsledky!LZ22)</f>
        <v/>
      </c>
      <c r="BF49" s="96" t="str">
        <f>IF(ISBLANK(Výsledky!$MG$3),"",Výsledky!MG22)</f>
        <v/>
      </c>
      <c r="BG49" s="96" t="str">
        <f>IF(ISBLANK(Výsledky!$MN$3),"",Výsledky!MN22)</f>
        <v/>
      </c>
      <c r="BH49" s="96" t="str">
        <f>IF(ISBLANK(Výsledky!$MU$3),"",Výsledky!MU22)</f>
        <v/>
      </c>
      <c r="BI49" s="96" t="str">
        <f>IF(ISBLANK(Výsledky!$NB$3),"",Výsledky!NB22)</f>
        <v/>
      </c>
      <c r="BJ49" s="96" t="str">
        <f>IF(ISBLANK(Výsledky!$NI$3),"",Výsledky!NI22)</f>
        <v/>
      </c>
      <c r="BK49" s="96" t="str">
        <f>IF(ISBLANK(Výsledky!$NP$3),"",Výsledky!NP22)</f>
        <v/>
      </c>
      <c r="BL49" s="96" t="str">
        <f>IF(ISBLANK(Výsledky!$NW$3),"",Výsledky!NW22)</f>
        <v/>
      </c>
      <c r="BM49" s="96" t="str">
        <f>IF(ISBLANK(Výsledky!$OD$3),"",Výsledky!OD22)</f>
        <v/>
      </c>
      <c r="BN49" s="96" t="str">
        <f>IF(ISBLANK(Výsledky!$OK$3),"",Výsledky!OK22)</f>
        <v/>
      </c>
      <c r="BO49" s="96" t="str">
        <f>IF(ISBLANK(Výsledky!$OR$3),"",Výsledky!OR22)</f>
        <v/>
      </c>
      <c r="BP49" s="96" t="str">
        <f>IF(ISBLANK(Výsledky!$OY$3),"",Výsledky!OY22)</f>
        <v/>
      </c>
      <c r="BQ49" s="96" t="str">
        <f>IF(ISBLANK(Výsledky!$PF$3),"",Výsledky!PF22)</f>
        <v/>
      </c>
      <c r="BR49" s="96" t="str">
        <f>IF(ISBLANK(Výsledky!$PM$3),"",Výsledky!PM22)</f>
        <v/>
      </c>
      <c r="BS49" s="96" t="str">
        <f>IF(ISBLANK(Výsledky!$PT$3),"",Výsledky!PT22)</f>
        <v/>
      </c>
      <c r="BT49" s="96" t="str">
        <f>IF(ISBLANK(Výsledky!$QA$3),"",Výsledky!QA22)</f>
        <v/>
      </c>
      <c r="BU49" s="100" t="str">
        <f>IF(ISBLANK(Výsledky!$QH$3),"",Výsledky!QH22)</f>
        <v/>
      </c>
      <c r="BV49" s="8"/>
      <c r="BW49" s="11"/>
      <c r="BX49" s="12" t="str">
        <f>IF(Tipy!B52="","",Tipy!B52)</f>
        <v>pavellv85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 ht="15" x14ac:dyDescent="0.2">
      <c r="A50" s="1"/>
      <c r="B50" s="122" t="s">
        <v>140</v>
      </c>
      <c r="C50" s="118">
        <f>Tipy!A23</f>
        <v>24</v>
      </c>
      <c r="D50" s="113" t="str">
        <f>IF(Tipy!B23="","",Tipy!B23)</f>
        <v>ja</v>
      </c>
      <c r="E50" s="114">
        <f>SUM(F50:J50)</f>
        <v>20</v>
      </c>
      <c r="F50" s="109">
        <f>IF(ISBLANK(Výsledky!$I$3),"-",SUM(K50:P50,R50,T50:U50,W50,Y50:AA50,AC50,AE50,AG50,AI50:AK50,AN50:AO50,AS50:AT50,AV50:AW50,AZ50,BB50:BC50,BE50:BF50,BH50,BJ50,BL50:BN50,BP50,BR50:BS50))</f>
        <v>20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 t="str">
        <f>IF(ISBLANK(Výsledky!$I$3),"",Výsledky!I29)</f>
        <v>-</v>
      </c>
      <c r="K50" s="96">
        <f>IF(ISBLANK(Výsledky!$P$3),"",Výsledky!P29)</f>
        <v>20</v>
      </c>
      <c r="L50" s="96" t="str">
        <f>IF(ISBLANK(Výsledky!$W$3),"",Výsledky!W29)</f>
        <v/>
      </c>
      <c r="M50" s="96" t="str">
        <f>IF(ISBLANK(Výsledky!$AD$3),"",Výsledky!AD29)</f>
        <v/>
      </c>
      <c r="N50" s="96" t="str">
        <f>IF(ISBLANK(Výsledky!$AK$3),"",Výsledky!AK29)</f>
        <v/>
      </c>
      <c r="O50" s="96" t="str">
        <f>IF(ISBLANK(Výsledky!$AR$3),"",Výsledky!AR29)</f>
        <v/>
      </c>
      <c r="P50" s="96" t="str">
        <f>IF(ISBLANK(Výsledky!$AY$3),"",Výsledky!AY29)</f>
        <v/>
      </c>
      <c r="Q50" s="96" t="str">
        <f>IF(ISBLANK(Výsledky!$BF$3),"",Výsledky!BF29)</f>
        <v/>
      </c>
      <c r="R50" s="96" t="str">
        <f>IF(ISBLANK(Výsledky!$BM$3),"",Výsledky!BM29)</f>
        <v/>
      </c>
      <c r="S50" s="96" t="str">
        <f>IF(ISBLANK(Výsledky!$BT$3),"",Výsledky!BT29)</f>
        <v/>
      </c>
      <c r="T50" s="96" t="str">
        <f>IF(ISBLANK(Výsledky!$CA$3),"",Výsledky!CA29)</f>
        <v/>
      </c>
      <c r="U50" s="96" t="str">
        <f>IF(ISBLANK(Výsledky!$CH$3),"",Výsledky!CH29)</f>
        <v/>
      </c>
      <c r="V50" s="96" t="str">
        <f>IF(ISBLANK(Výsledky!$CO$3),"",Výsledky!CO29)</f>
        <v/>
      </c>
      <c r="W50" s="96" t="str">
        <f>IF(ISBLANK(Výsledky!$CV$3),"",Výsledky!CV29)</f>
        <v/>
      </c>
      <c r="X50" s="96" t="str">
        <f>IF(ISBLANK(Výsledky!$DC$3),"",Výsledky!DC29)</f>
        <v/>
      </c>
      <c r="Y50" s="96" t="str">
        <f>IF(ISBLANK(Výsledky!$DJ$3),"",Výsledky!DJ29)</f>
        <v/>
      </c>
      <c r="Z50" s="96" t="str">
        <f>IF(ISBLANK(Výsledky!$DQ$3),"",Výsledky!DQ29)</f>
        <v/>
      </c>
      <c r="AA50" s="96" t="str">
        <f>IF(ISBLANK(Výsledky!$DX$3),"",Výsledky!DX29)</f>
        <v/>
      </c>
      <c r="AB50" s="96" t="str">
        <f>IF(ISBLANK(Výsledky!$EE$3),"",Výsledky!EE29)</f>
        <v/>
      </c>
      <c r="AC50" s="96" t="str">
        <f>IF(ISBLANK(Výsledky!$EL$3),"",Výsledky!EL29)</f>
        <v/>
      </c>
      <c r="AD50" s="96" t="str">
        <f>IF(ISBLANK(Výsledky!$ES$3),"",Výsledky!ES29)</f>
        <v/>
      </c>
      <c r="AE50" s="96" t="str">
        <f>IF(ISBLANK(Výsledky!$EZ$3),"",Výsledky!EZ29)</f>
        <v/>
      </c>
      <c r="AF50" s="96" t="str">
        <f>IF(ISBLANK(Výsledky!$FG$3),"",Výsledky!FG29)</f>
        <v/>
      </c>
      <c r="AG50" s="96" t="str">
        <f>IF(ISBLANK(Výsledky!$FN$3),"",Výsledky!FN29)</f>
        <v/>
      </c>
      <c r="AH50" s="96" t="str">
        <f>IF(ISBLANK(Výsledky!$FU$3),"",Výsledky!FU29)</f>
        <v/>
      </c>
      <c r="AI50" s="96" t="str">
        <f>IF(ISBLANK(Výsledky!$GB$3),"",Výsledky!GB29)</f>
        <v/>
      </c>
      <c r="AJ50" s="96" t="str">
        <f>IF(ISBLANK(Výsledky!$GI$3),"",Výsledky!GI29)</f>
        <v/>
      </c>
      <c r="AK50" s="96" t="str">
        <f>IF(ISBLANK(Výsledky!$GP$3),"",Výsledky!GP29)</f>
        <v/>
      </c>
      <c r="AL50" s="96" t="str">
        <f>IF(ISBLANK(Výsledky!$GW$3),"",Výsledky!GW29)</f>
        <v/>
      </c>
      <c r="AM50" s="96" t="str">
        <f>IF(ISBLANK(Výsledky!$HD$3),"",Výsledky!HD29)</f>
        <v/>
      </c>
      <c r="AN50" s="96" t="str">
        <f>IF(ISBLANK(Výsledky!$HK$3),"",Výsledky!HK29)</f>
        <v/>
      </c>
      <c r="AO50" s="96" t="str">
        <f>IF(ISBLANK(Výsledky!$HR$3),"",Výsledky!HR29)</f>
        <v/>
      </c>
      <c r="AP50" s="96" t="str">
        <f>IF(ISBLANK(Výsledky!$HY$3),"",Výsledky!HY29)</f>
        <v/>
      </c>
      <c r="AQ50" s="96" t="str">
        <f>IF(ISBLANK(Výsledky!$IF$3),"",Výsledky!IF29)</f>
        <v/>
      </c>
      <c r="AR50" s="96" t="str">
        <f>IF(ISBLANK(Výsledky!$IM$3),"",Výsledky!IM29)</f>
        <v/>
      </c>
      <c r="AS50" s="96" t="str">
        <f>IF(ISBLANK(Výsledky!$IT$3),"",Výsledky!IT29)</f>
        <v/>
      </c>
      <c r="AT50" s="96" t="str">
        <f>IF(ISBLANK(Výsledky!$JA$3),"",Výsledky!JA29)</f>
        <v/>
      </c>
      <c r="AU50" s="96" t="str">
        <f>IF(ISBLANK(Výsledky!$JH$3),"",Výsledky!JH29)</f>
        <v/>
      </c>
      <c r="AV50" s="96" t="str">
        <f>IF(ISBLANK(Výsledky!$JO$3),"",Výsledky!JO29)</f>
        <v/>
      </c>
      <c r="AW50" s="96" t="str">
        <f>IF(ISBLANK(Výsledky!$JV$3),"",Výsledky!JV29)</f>
        <v/>
      </c>
      <c r="AX50" s="96" t="str">
        <f>IF(ISBLANK(Výsledky!$KC$3),"",Výsledky!KC29)</f>
        <v/>
      </c>
      <c r="AY50" s="96" t="str">
        <f>IF(ISBLANK(Výsledky!$KJ$3),"",Výsledky!KJ29)</f>
        <v/>
      </c>
      <c r="AZ50" s="96" t="str">
        <f>IF(ISBLANK(Výsledky!$KQ$3),"",Výsledky!KQ29)</f>
        <v/>
      </c>
      <c r="BA50" s="96" t="str">
        <f>IF(ISBLANK(Výsledky!$KX$3),"",Výsledky!KX29)</f>
        <v/>
      </c>
      <c r="BB50" s="96" t="str">
        <f>IF(ISBLANK(Výsledky!$LE$3),"",Výsledky!LE29)</f>
        <v/>
      </c>
      <c r="BC50" s="96" t="str">
        <f>IF(ISBLANK(Výsledky!$LL$3),"",Výsledky!LL29)</f>
        <v/>
      </c>
      <c r="BD50" s="96" t="str">
        <f>IF(ISBLANK(Výsledky!$LS$3),"",Výsledky!LS29)</f>
        <v/>
      </c>
      <c r="BE50" s="96" t="str">
        <f>IF(ISBLANK(Výsledky!$LZ$3),"",Výsledky!LZ29)</f>
        <v/>
      </c>
      <c r="BF50" s="96" t="str">
        <f>IF(ISBLANK(Výsledky!$MG$3),"",Výsledky!MG29)</f>
        <v/>
      </c>
      <c r="BG50" s="96" t="str">
        <f>IF(ISBLANK(Výsledky!$MN$3),"",Výsledky!MN29)</f>
        <v/>
      </c>
      <c r="BH50" s="96" t="str">
        <f>IF(ISBLANK(Výsledky!$MU$3),"",Výsledky!MU29)</f>
        <v/>
      </c>
      <c r="BI50" s="96" t="str">
        <f>IF(ISBLANK(Výsledky!$NB$3),"",Výsledky!NB29)</f>
        <v/>
      </c>
      <c r="BJ50" s="96" t="str">
        <f>IF(ISBLANK(Výsledky!$NI$3),"",Výsledky!NI29)</f>
        <v/>
      </c>
      <c r="BK50" s="96" t="str">
        <f>IF(ISBLANK(Výsledky!$NP$3),"",Výsledky!NP29)</f>
        <v/>
      </c>
      <c r="BL50" s="96" t="str">
        <f>IF(ISBLANK(Výsledky!$NW$3),"",Výsledky!NW29)</f>
        <v/>
      </c>
      <c r="BM50" s="96" t="str">
        <f>IF(ISBLANK(Výsledky!$OD$3),"",Výsledky!OD29)</f>
        <v/>
      </c>
      <c r="BN50" s="96" t="str">
        <f>IF(ISBLANK(Výsledky!$OK$3),"",Výsledky!OK29)</f>
        <v/>
      </c>
      <c r="BO50" s="96" t="str">
        <f>IF(ISBLANK(Výsledky!$OR$3),"",Výsledky!OR29)</f>
        <v/>
      </c>
      <c r="BP50" s="96" t="str">
        <f>IF(ISBLANK(Výsledky!$OY$3),"",Výsledky!OY29)</f>
        <v/>
      </c>
      <c r="BQ50" s="96" t="str">
        <f>IF(ISBLANK(Výsledky!$PF$3),"",Výsledky!PF29)</f>
        <v/>
      </c>
      <c r="BR50" s="96" t="str">
        <f>IF(ISBLANK(Výsledky!$PM$3),"",Výsledky!PM29)</f>
        <v/>
      </c>
      <c r="BS50" s="96" t="str">
        <f>IF(ISBLANK(Výsledky!$PT$3),"",Výsledky!PT29)</f>
        <v/>
      </c>
      <c r="BT50" s="96" t="str">
        <f>IF(ISBLANK(Výsledky!$QA$3),"",Výsledky!QA29)</f>
        <v/>
      </c>
      <c r="BU50" s="100" t="str">
        <f>IF(ISBLANK(Výsledky!$QH$3),"",Výsledky!QH29)</f>
        <v/>
      </c>
      <c r="BV50" s="8"/>
      <c r="BW50" s="11"/>
      <c r="BX50" s="12" t="str">
        <f>IF(Tipy!B53="","",Tipy!B53)</f>
        <v>Pedro8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 ht="15" x14ac:dyDescent="0.2">
      <c r="A51" s="1"/>
      <c r="B51" s="122" t="s">
        <v>141</v>
      </c>
      <c r="C51" s="118">
        <f>Tipy!A25</f>
        <v>43</v>
      </c>
      <c r="D51" s="113" t="str">
        <f>IF(Tipy!B25="","",Tipy!B25)</f>
        <v>Jason Giambi</v>
      </c>
      <c r="E51" s="114">
        <f>SUM(F51:J51)</f>
        <v>20</v>
      </c>
      <c r="F51" s="109">
        <f>IF(ISBLANK(Výsledky!$I$3),"-",SUM(K51:P51,R51,T51:U51,W51,Y51:AA51,AC51,AE51,AG51,AI51:AK51,AN51:AO51,AS51:AT51,AV51:AW51,AZ51,BB51:BC51,BE51:BF51,BH51,BJ51,BL51:BN51,BP51,BR51:BS51))</f>
        <v>20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>
        <f>IF(ISBLANK(Výsledky!$I$3),"",Výsledky!I31)</f>
        <v>0</v>
      </c>
      <c r="K51" s="96">
        <f>IF(ISBLANK(Výsledky!$P$3),"",Výsledky!P31)</f>
        <v>20</v>
      </c>
      <c r="L51" s="96" t="str">
        <f>IF(ISBLANK(Výsledky!$W$3),"",Výsledky!W31)</f>
        <v/>
      </c>
      <c r="M51" s="96" t="str">
        <f>IF(ISBLANK(Výsledky!$AD$3),"",Výsledky!AD31)</f>
        <v/>
      </c>
      <c r="N51" s="96" t="str">
        <f>IF(ISBLANK(Výsledky!$AK$3),"",Výsledky!AK31)</f>
        <v/>
      </c>
      <c r="O51" s="96" t="str">
        <f>IF(ISBLANK(Výsledky!$AR$3),"",Výsledky!AR31)</f>
        <v/>
      </c>
      <c r="P51" s="96" t="str">
        <f>IF(ISBLANK(Výsledky!$AY$3),"",Výsledky!AY31)</f>
        <v/>
      </c>
      <c r="Q51" s="96" t="str">
        <f>IF(ISBLANK(Výsledky!$BF$3),"",Výsledky!BF31)</f>
        <v/>
      </c>
      <c r="R51" s="96" t="str">
        <f>IF(ISBLANK(Výsledky!$BM$3),"",Výsledky!BM31)</f>
        <v/>
      </c>
      <c r="S51" s="96" t="str">
        <f>IF(ISBLANK(Výsledky!$BT$3),"",Výsledky!BT31)</f>
        <v/>
      </c>
      <c r="T51" s="96" t="str">
        <f>IF(ISBLANK(Výsledky!$CA$3),"",Výsledky!CA31)</f>
        <v/>
      </c>
      <c r="U51" s="96" t="str">
        <f>IF(ISBLANK(Výsledky!$CH$3),"",Výsledky!CH31)</f>
        <v/>
      </c>
      <c r="V51" s="96" t="str">
        <f>IF(ISBLANK(Výsledky!$CO$3),"",Výsledky!CO31)</f>
        <v/>
      </c>
      <c r="W51" s="96" t="str">
        <f>IF(ISBLANK(Výsledky!$CV$3),"",Výsledky!CV31)</f>
        <v/>
      </c>
      <c r="X51" s="96" t="str">
        <f>IF(ISBLANK(Výsledky!$DC$3),"",Výsledky!DC31)</f>
        <v/>
      </c>
      <c r="Y51" s="96" t="str">
        <f>IF(ISBLANK(Výsledky!$DJ$3),"",Výsledky!DJ31)</f>
        <v/>
      </c>
      <c r="Z51" s="96" t="str">
        <f>IF(ISBLANK(Výsledky!$DQ$3),"",Výsledky!DQ31)</f>
        <v/>
      </c>
      <c r="AA51" s="96" t="str">
        <f>IF(ISBLANK(Výsledky!$DX$3),"",Výsledky!DX31)</f>
        <v/>
      </c>
      <c r="AB51" s="96" t="str">
        <f>IF(ISBLANK(Výsledky!$EE$3),"",Výsledky!EE31)</f>
        <v/>
      </c>
      <c r="AC51" s="96" t="str">
        <f>IF(ISBLANK(Výsledky!$EL$3),"",Výsledky!EL31)</f>
        <v/>
      </c>
      <c r="AD51" s="96" t="str">
        <f>IF(ISBLANK(Výsledky!$ES$3),"",Výsledky!ES31)</f>
        <v/>
      </c>
      <c r="AE51" s="96" t="str">
        <f>IF(ISBLANK(Výsledky!$EZ$3),"",Výsledky!EZ31)</f>
        <v/>
      </c>
      <c r="AF51" s="96" t="str">
        <f>IF(ISBLANK(Výsledky!$FG$3),"",Výsledky!FG31)</f>
        <v/>
      </c>
      <c r="AG51" s="96" t="str">
        <f>IF(ISBLANK(Výsledky!$FN$3),"",Výsledky!FN31)</f>
        <v/>
      </c>
      <c r="AH51" s="96" t="str">
        <f>IF(ISBLANK(Výsledky!$FU$3),"",Výsledky!FU31)</f>
        <v/>
      </c>
      <c r="AI51" s="96" t="str">
        <f>IF(ISBLANK(Výsledky!$GB$3),"",Výsledky!GB31)</f>
        <v/>
      </c>
      <c r="AJ51" s="96" t="str">
        <f>IF(ISBLANK(Výsledky!$GI$3),"",Výsledky!GI31)</f>
        <v/>
      </c>
      <c r="AK51" s="96" t="str">
        <f>IF(ISBLANK(Výsledky!$GP$3),"",Výsledky!GP31)</f>
        <v/>
      </c>
      <c r="AL51" s="96" t="str">
        <f>IF(ISBLANK(Výsledky!$GW$3),"",Výsledky!GW31)</f>
        <v/>
      </c>
      <c r="AM51" s="96" t="str">
        <f>IF(ISBLANK(Výsledky!$HD$3),"",Výsledky!HD31)</f>
        <v/>
      </c>
      <c r="AN51" s="96" t="str">
        <f>IF(ISBLANK(Výsledky!$HK$3),"",Výsledky!HK31)</f>
        <v/>
      </c>
      <c r="AO51" s="96" t="str">
        <f>IF(ISBLANK(Výsledky!$HR$3),"",Výsledky!HR31)</f>
        <v/>
      </c>
      <c r="AP51" s="96" t="str">
        <f>IF(ISBLANK(Výsledky!$HY$3),"",Výsledky!HY31)</f>
        <v/>
      </c>
      <c r="AQ51" s="96" t="str">
        <f>IF(ISBLANK(Výsledky!$IF$3),"",Výsledky!IF31)</f>
        <v/>
      </c>
      <c r="AR51" s="96" t="str">
        <f>IF(ISBLANK(Výsledky!$IM$3),"",Výsledky!IM31)</f>
        <v/>
      </c>
      <c r="AS51" s="96" t="str">
        <f>IF(ISBLANK(Výsledky!$IT$3),"",Výsledky!IT31)</f>
        <v/>
      </c>
      <c r="AT51" s="96" t="str">
        <f>IF(ISBLANK(Výsledky!$JA$3),"",Výsledky!JA31)</f>
        <v/>
      </c>
      <c r="AU51" s="96" t="str">
        <f>IF(ISBLANK(Výsledky!$JH$3),"",Výsledky!JH31)</f>
        <v/>
      </c>
      <c r="AV51" s="96" t="str">
        <f>IF(ISBLANK(Výsledky!$JO$3),"",Výsledky!JO31)</f>
        <v/>
      </c>
      <c r="AW51" s="96" t="str">
        <f>IF(ISBLANK(Výsledky!$JV$3),"",Výsledky!JV31)</f>
        <v/>
      </c>
      <c r="AX51" s="96" t="str">
        <f>IF(ISBLANK(Výsledky!$KC$3),"",Výsledky!KC31)</f>
        <v/>
      </c>
      <c r="AY51" s="96" t="str">
        <f>IF(ISBLANK(Výsledky!$KJ$3),"",Výsledky!KJ31)</f>
        <v/>
      </c>
      <c r="AZ51" s="96" t="str">
        <f>IF(ISBLANK(Výsledky!$KQ$3),"",Výsledky!KQ31)</f>
        <v/>
      </c>
      <c r="BA51" s="96" t="str">
        <f>IF(ISBLANK(Výsledky!$KX$3),"",Výsledky!KX31)</f>
        <v/>
      </c>
      <c r="BB51" s="96" t="str">
        <f>IF(ISBLANK(Výsledky!$LE$3),"",Výsledky!LE31)</f>
        <v/>
      </c>
      <c r="BC51" s="96" t="str">
        <f>IF(ISBLANK(Výsledky!$LL$3),"",Výsledky!LL31)</f>
        <v/>
      </c>
      <c r="BD51" s="96" t="str">
        <f>IF(ISBLANK(Výsledky!$LS$3),"",Výsledky!LS31)</f>
        <v/>
      </c>
      <c r="BE51" s="96" t="str">
        <f>IF(ISBLANK(Výsledky!$LZ$3),"",Výsledky!LZ31)</f>
        <v/>
      </c>
      <c r="BF51" s="96" t="str">
        <f>IF(ISBLANK(Výsledky!$MG$3),"",Výsledky!MG31)</f>
        <v/>
      </c>
      <c r="BG51" s="96" t="str">
        <f>IF(ISBLANK(Výsledky!$MN$3),"",Výsledky!MN31)</f>
        <v/>
      </c>
      <c r="BH51" s="96" t="str">
        <f>IF(ISBLANK(Výsledky!$MU$3),"",Výsledky!MU31)</f>
        <v/>
      </c>
      <c r="BI51" s="96" t="str">
        <f>IF(ISBLANK(Výsledky!$NB$3),"",Výsledky!NB31)</f>
        <v/>
      </c>
      <c r="BJ51" s="96" t="str">
        <f>IF(ISBLANK(Výsledky!$NI$3),"",Výsledky!NI31)</f>
        <v/>
      </c>
      <c r="BK51" s="96" t="str">
        <f>IF(ISBLANK(Výsledky!$NP$3),"",Výsledky!NP31)</f>
        <v/>
      </c>
      <c r="BL51" s="96" t="str">
        <f>IF(ISBLANK(Výsledky!$NW$3),"",Výsledky!NW31)</f>
        <v/>
      </c>
      <c r="BM51" s="96" t="str">
        <f>IF(ISBLANK(Výsledky!$OD$3),"",Výsledky!OD31)</f>
        <v/>
      </c>
      <c r="BN51" s="96" t="str">
        <f>IF(ISBLANK(Výsledky!$OK$3),"",Výsledky!OK31)</f>
        <v/>
      </c>
      <c r="BO51" s="96" t="str">
        <f>IF(ISBLANK(Výsledky!$OR$3),"",Výsledky!OR31)</f>
        <v/>
      </c>
      <c r="BP51" s="96" t="str">
        <f>IF(ISBLANK(Výsledky!$OY$3),"",Výsledky!OY31)</f>
        <v/>
      </c>
      <c r="BQ51" s="96" t="str">
        <f>IF(ISBLANK(Výsledky!$PF$3),"",Výsledky!PF31)</f>
        <v/>
      </c>
      <c r="BR51" s="96" t="str">
        <f>IF(ISBLANK(Výsledky!$PM$3),"",Výsledky!PM31)</f>
        <v/>
      </c>
      <c r="BS51" s="96" t="str">
        <f>IF(ISBLANK(Výsledky!$PT$3),"",Výsledky!PT31)</f>
        <v/>
      </c>
      <c r="BT51" s="96" t="str">
        <f>IF(ISBLANK(Výsledky!$QA$3),"",Výsledky!QA31)</f>
        <v/>
      </c>
      <c r="BU51" s="100" t="str">
        <f>IF(ISBLANK(Výsledky!$QH$3),"",Výsledky!QH31)</f>
        <v/>
      </c>
      <c r="BV51" s="8"/>
      <c r="BW51" s="11"/>
      <c r="BX51" s="12" t="str">
        <f>IF(Tipy!B54="","",Tipy!B54)</f>
        <v>Peter Bajči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 ht="15" x14ac:dyDescent="0.2">
      <c r="A52" s="1"/>
      <c r="B52" s="122" t="s">
        <v>142</v>
      </c>
      <c r="C52" s="118">
        <f>Tipy!A31</f>
        <v>76</v>
      </c>
      <c r="D52" s="113" t="str">
        <f>IF(Tipy!B31="","",Tipy!B31)</f>
        <v>KokiBR</v>
      </c>
      <c r="E52" s="114">
        <f>SUM(F52:J52)</f>
        <v>20</v>
      </c>
      <c r="F52" s="109">
        <f>IF(ISBLANK(Výsledky!$I$3),"-",SUM(K52:P52,R52,T52:U52,W52,Y52:AA52,AC52,AE52,AG52,AI52:AK52,AN52:AO52,AS52:AT52,AV52:AW52,AZ52,BB52:BC52,BE52:BF52,BH52,BJ52,BL52:BN52,BP52,BR52:BS52))</f>
        <v>20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 t="str">
        <f>IF(ISBLANK(Výsledky!$I$3),"",Výsledky!I37)</f>
        <v>-</v>
      </c>
      <c r="K52" s="96">
        <f>IF(ISBLANK(Výsledky!$P$3),"",Výsledky!P37)</f>
        <v>20</v>
      </c>
      <c r="L52" s="96" t="str">
        <f>IF(ISBLANK(Výsledky!$W$3),"",Výsledky!W37)</f>
        <v/>
      </c>
      <c r="M52" s="96" t="str">
        <f>IF(ISBLANK(Výsledky!$AD$3),"",Výsledky!AD37)</f>
        <v/>
      </c>
      <c r="N52" s="96" t="str">
        <f>IF(ISBLANK(Výsledky!$AK$3),"",Výsledky!AK37)</f>
        <v/>
      </c>
      <c r="O52" s="96" t="str">
        <f>IF(ISBLANK(Výsledky!$AR$3),"",Výsledky!AR37)</f>
        <v/>
      </c>
      <c r="P52" s="96" t="str">
        <f>IF(ISBLANK(Výsledky!$AY$3),"",Výsledky!AY37)</f>
        <v/>
      </c>
      <c r="Q52" s="96" t="str">
        <f>IF(ISBLANK(Výsledky!$BF$3),"",Výsledky!BF37)</f>
        <v/>
      </c>
      <c r="R52" s="96" t="str">
        <f>IF(ISBLANK(Výsledky!$BM$3),"",Výsledky!BM37)</f>
        <v/>
      </c>
      <c r="S52" s="96" t="str">
        <f>IF(ISBLANK(Výsledky!$BT$3),"",Výsledky!BT37)</f>
        <v/>
      </c>
      <c r="T52" s="96" t="str">
        <f>IF(ISBLANK(Výsledky!$CA$3),"",Výsledky!CA37)</f>
        <v/>
      </c>
      <c r="U52" s="96" t="str">
        <f>IF(ISBLANK(Výsledky!$CH$3),"",Výsledky!CH37)</f>
        <v/>
      </c>
      <c r="V52" s="96" t="str">
        <f>IF(ISBLANK(Výsledky!$CO$3),"",Výsledky!CO37)</f>
        <v/>
      </c>
      <c r="W52" s="96" t="str">
        <f>IF(ISBLANK(Výsledky!$CV$3),"",Výsledky!CV37)</f>
        <v/>
      </c>
      <c r="X52" s="96" t="str">
        <f>IF(ISBLANK(Výsledky!$DC$3),"",Výsledky!DC37)</f>
        <v/>
      </c>
      <c r="Y52" s="96" t="str">
        <f>IF(ISBLANK(Výsledky!$DJ$3),"",Výsledky!DJ37)</f>
        <v/>
      </c>
      <c r="Z52" s="96" t="str">
        <f>IF(ISBLANK(Výsledky!$DQ$3),"",Výsledky!DQ37)</f>
        <v/>
      </c>
      <c r="AA52" s="96" t="str">
        <f>IF(ISBLANK(Výsledky!$DX$3),"",Výsledky!DX37)</f>
        <v/>
      </c>
      <c r="AB52" s="96" t="str">
        <f>IF(ISBLANK(Výsledky!$EE$3),"",Výsledky!EE37)</f>
        <v/>
      </c>
      <c r="AC52" s="96" t="str">
        <f>IF(ISBLANK(Výsledky!$EL$3),"",Výsledky!EL37)</f>
        <v/>
      </c>
      <c r="AD52" s="96" t="str">
        <f>IF(ISBLANK(Výsledky!$ES$3),"",Výsledky!ES37)</f>
        <v/>
      </c>
      <c r="AE52" s="96" t="str">
        <f>IF(ISBLANK(Výsledky!$EZ$3),"",Výsledky!EZ37)</f>
        <v/>
      </c>
      <c r="AF52" s="96" t="str">
        <f>IF(ISBLANK(Výsledky!$FG$3),"",Výsledky!FG37)</f>
        <v/>
      </c>
      <c r="AG52" s="96" t="str">
        <f>IF(ISBLANK(Výsledky!$FN$3),"",Výsledky!FN37)</f>
        <v/>
      </c>
      <c r="AH52" s="96" t="str">
        <f>IF(ISBLANK(Výsledky!$FU$3),"",Výsledky!FU37)</f>
        <v/>
      </c>
      <c r="AI52" s="96" t="str">
        <f>IF(ISBLANK(Výsledky!$GB$3),"",Výsledky!GB37)</f>
        <v/>
      </c>
      <c r="AJ52" s="96" t="str">
        <f>IF(ISBLANK(Výsledky!$GI$3),"",Výsledky!GI37)</f>
        <v/>
      </c>
      <c r="AK52" s="96" t="str">
        <f>IF(ISBLANK(Výsledky!$GP$3),"",Výsledky!GP37)</f>
        <v/>
      </c>
      <c r="AL52" s="96" t="str">
        <f>IF(ISBLANK(Výsledky!$GW$3),"",Výsledky!GW37)</f>
        <v/>
      </c>
      <c r="AM52" s="96" t="str">
        <f>IF(ISBLANK(Výsledky!$HD$3),"",Výsledky!HD37)</f>
        <v/>
      </c>
      <c r="AN52" s="96" t="str">
        <f>IF(ISBLANK(Výsledky!$HK$3),"",Výsledky!HK37)</f>
        <v/>
      </c>
      <c r="AO52" s="96" t="str">
        <f>IF(ISBLANK(Výsledky!$HR$3),"",Výsledky!HR37)</f>
        <v/>
      </c>
      <c r="AP52" s="96" t="str">
        <f>IF(ISBLANK(Výsledky!$HY$3),"",Výsledky!HY37)</f>
        <v/>
      </c>
      <c r="AQ52" s="96" t="str">
        <f>IF(ISBLANK(Výsledky!$IF$3),"",Výsledky!IF37)</f>
        <v/>
      </c>
      <c r="AR52" s="96" t="str">
        <f>IF(ISBLANK(Výsledky!$IM$3),"",Výsledky!IM37)</f>
        <v/>
      </c>
      <c r="AS52" s="96" t="str">
        <f>IF(ISBLANK(Výsledky!$IT$3),"",Výsledky!IT37)</f>
        <v/>
      </c>
      <c r="AT52" s="96" t="str">
        <f>IF(ISBLANK(Výsledky!$JA$3),"",Výsledky!JA37)</f>
        <v/>
      </c>
      <c r="AU52" s="96" t="str">
        <f>IF(ISBLANK(Výsledky!$JH$3),"",Výsledky!JH37)</f>
        <v/>
      </c>
      <c r="AV52" s="96" t="str">
        <f>IF(ISBLANK(Výsledky!$JO$3),"",Výsledky!JO37)</f>
        <v/>
      </c>
      <c r="AW52" s="96" t="str">
        <f>IF(ISBLANK(Výsledky!$JV$3),"",Výsledky!JV37)</f>
        <v/>
      </c>
      <c r="AX52" s="96" t="str">
        <f>IF(ISBLANK(Výsledky!$KC$3),"",Výsledky!KC37)</f>
        <v/>
      </c>
      <c r="AY52" s="96" t="str">
        <f>IF(ISBLANK(Výsledky!$KJ$3),"",Výsledky!KJ37)</f>
        <v/>
      </c>
      <c r="AZ52" s="96" t="str">
        <f>IF(ISBLANK(Výsledky!$KQ$3),"",Výsledky!KQ37)</f>
        <v/>
      </c>
      <c r="BA52" s="96" t="str">
        <f>IF(ISBLANK(Výsledky!$KX$3),"",Výsledky!KX37)</f>
        <v/>
      </c>
      <c r="BB52" s="96" t="str">
        <f>IF(ISBLANK(Výsledky!$LE$3),"",Výsledky!LE37)</f>
        <v/>
      </c>
      <c r="BC52" s="96" t="str">
        <f>IF(ISBLANK(Výsledky!$LL$3),"",Výsledky!LL37)</f>
        <v/>
      </c>
      <c r="BD52" s="96" t="str">
        <f>IF(ISBLANK(Výsledky!$LS$3),"",Výsledky!LS37)</f>
        <v/>
      </c>
      <c r="BE52" s="96" t="str">
        <f>IF(ISBLANK(Výsledky!$LZ$3),"",Výsledky!LZ37)</f>
        <v/>
      </c>
      <c r="BF52" s="96" t="str">
        <f>IF(ISBLANK(Výsledky!$MG$3),"",Výsledky!MG37)</f>
        <v/>
      </c>
      <c r="BG52" s="96" t="str">
        <f>IF(ISBLANK(Výsledky!$MN$3),"",Výsledky!MN37)</f>
        <v/>
      </c>
      <c r="BH52" s="96" t="str">
        <f>IF(ISBLANK(Výsledky!$MU$3),"",Výsledky!MU37)</f>
        <v/>
      </c>
      <c r="BI52" s="96" t="str">
        <f>IF(ISBLANK(Výsledky!$NB$3),"",Výsledky!NB37)</f>
        <v/>
      </c>
      <c r="BJ52" s="96" t="str">
        <f>IF(ISBLANK(Výsledky!$NI$3),"",Výsledky!NI37)</f>
        <v/>
      </c>
      <c r="BK52" s="96" t="str">
        <f>IF(ISBLANK(Výsledky!$NP$3),"",Výsledky!NP37)</f>
        <v/>
      </c>
      <c r="BL52" s="96" t="str">
        <f>IF(ISBLANK(Výsledky!$NW$3),"",Výsledky!NW37)</f>
        <v/>
      </c>
      <c r="BM52" s="96" t="str">
        <f>IF(ISBLANK(Výsledky!$OD$3),"",Výsledky!OD37)</f>
        <v/>
      </c>
      <c r="BN52" s="96" t="str">
        <f>IF(ISBLANK(Výsledky!$OK$3),"",Výsledky!OK37)</f>
        <v/>
      </c>
      <c r="BO52" s="96" t="str">
        <f>IF(ISBLANK(Výsledky!$OR$3),"",Výsledky!OR37)</f>
        <v/>
      </c>
      <c r="BP52" s="96" t="str">
        <f>IF(ISBLANK(Výsledky!$OY$3),"",Výsledky!OY37)</f>
        <v/>
      </c>
      <c r="BQ52" s="96" t="str">
        <f>IF(ISBLANK(Výsledky!$PF$3),"",Výsledky!PF37)</f>
        <v/>
      </c>
      <c r="BR52" s="96" t="str">
        <f>IF(ISBLANK(Výsledky!$PM$3),"",Výsledky!PM37)</f>
        <v/>
      </c>
      <c r="BS52" s="96" t="str">
        <f>IF(ISBLANK(Výsledky!$PT$3),"",Výsledky!PT37)</f>
        <v/>
      </c>
      <c r="BT52" s="96" t="str">
        <f>IF(ISBLANK(Výsledky!$QA$3),"",Výsledky!QA37)</f>
        <v/>
      </c>
      <c r="BU52" s="100" t="str">
        <f>IF(ISBLANK(Výsledky!$QH$3),"",Výsledky!QH37)</f>
        <v/>
      </c>
      <c r="BV52" s="8"/>
      <c r="BW52" s="11"/>
      <c r="BX52" s="12" t="str">
        <f>IF(Tipy!B55="","",Tipy!B55)</f>
        <v>Peter Bognár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 ht="15" x14ac:dyDescent="0.2">
      <c r="A53" s="1"/>
      <c r="B53" s="122" t="s">
        <v>143</v>
      </c>
      <c r="C53" s="118">
        <f>Tipy!A33</f>
        <v>30</v>
      </c>
      <c r="D53" s="113" t="str">
        <f>IF(Tipy!B33="","",Tipy!B33)</f>
        <v>krypdevoe</v>
      </c>
      <c r="E53" s="114">
        <f>SUM(F53:J53)</f>
        <v>20</v>
      </c>
      <c r="F53" s="109">
        <f>IF(ISBLANK(Výsledky!$I$3),"-",SUM(K53:P53,R53,T53:U53,W53,Y53:AA53,AC53,AE53,AG53,AI53:AK53,AN53:AO53,AS53:AT53,AV53:AW53,AZ53,BB53:BC53,BE53:BF53,BH53,BJ53,BL53:BN53,BP53,BR53:BS53))</f>
        <v>20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 t="str">
        <f>IF(ISBLANK(Výsledky!$I$3),"",Výsledky!I39)</f>
        <v>-</v>
      </c>
      <c r="K53" s="96">
        <f>IF(ISBLANK(Výsledky!$P$3),"",Výsledky!P39)</f>
        <v>20</v>
      </c>
      <c r="L53" s="96" t="str">
        <f>IF(ISBLANK(Výsledky!$W$3),"",Výsledky!W39)</f>
        <v/>
      </c>
      <c r="M53" s="96" t="str">
        <f>IF(ISBLANK(Výsledky!$AD$3),"",Výsledky!AD39)</f>
        <v/>
      </c>
      <c r="N53" s="96" t="str">
        <f>IF(ISBLANK(Výsledky!$AK$3),"",Výsledky!AK39)</f>
        <v/>
      </c>
      <c r="O53" s="96" t="str">
        <f>IF(ISBLANK(Výsledky!$AR$3),"",Výsledky!AR39)</f>
        <v/>
      </c>
      <c r="P53" s="96" t="str">
        <f>IF(ISBLANK(Výsledky!$AY$3),"",Výsledky!AY39)</f>
        <v/>
      </c>
      <c r="Q53" s="96" t="str">
        <f>IF(ISBLANK(Výsledky!$BF$3),"",Výsledky!BF39)</f>
        <v/>
      </c>
      <c r="R53" s="96" t="str">
        <f>IF(ISBLANK(Výsledky!$BM$3),"",Výsledky!BM39)</f>
        <v/>
      </c>
      <c r="S53" s="96" t="str">
        <f>IF(ISBLANK(Výsledky!$BT$3),"",Výsledky!BT39)</f>
        <v/>
      </c>
      <c r="T53" s="96" t="str">
        <f>IF(ISBLANK(Výsledky!$CA$3),"",Výsledky!CA39)</f>
        <v/>
      </c>
      <c r="U53" s="96" t="str">
        <f>IF(ISBLANK(Výsledky!$CH$3),"",Výsledky!CH39)</f>
        <v/>
      </c>
      <c r="V53" s="96" t="str">
        <f>IF(ISBLANK(Výsledky!$CO$3),"",Výsledky!CO39)</f>
        <v/>
      </c>
      <c r="W53" s="96" t="str">
        <f>IF(ISBLANK(Výsledky!$CV$3),"",Výsledky!CV39)</f>
        <v/>
      </c>
      <c r="X53" s="96" t="str">
        <f>IF(ISBLANK(Výsledky!$DC$3),"",Výsledky!DC39)</f>
        <v/>
      </c>
      <c r="Y53" s="96" t="str">
        <f>IF(ISBLANK(Výsledky!$DJ$3),"",Výsledky!DJ39)</f>
        <v/>
      </c>
      <c r="Z53" s="96" t="str">
        <f>IF(ISBLANK(Výsledky!$DQ$3),"",Výsledky!DQ39)</f>
        <v/>
      </c>
      <c r="AA53" s="96" t="str">
        <f>IF(ISBLANK(Výsledky!$DX$3),"",Výsledky!DX39)</f>
        <v/>
      </c>
      <c r="AB53" s="96" t="str">
        <f>IF(ISBLANK(Výsledky!$EE$3),"",Výsledky!EE39)</f>
        <v/>
      </c>
      <c r="AC53" s="96" t="str">
        <f>IF(ISBLANK(Výsledky!$EL$3),"",Výsledky!EL39)</f>
        <v/>
      </c>
      <c r="AD53" s="96" t="str">
        <f>IF(ISBLANK(Výsledky!$ES$3),"",Výsledky!ES39)</f>
        <v/>
      </c>
      <c r="AE53" s="96" t="str">
        <f>IF(ISBLANK(Výsledky!$EZ$3),"",Výsledky!EZ39)</f>
        <v/>
      </c>
      <c r="AF53" s="96" t="str">
        <f>IF(ISBLANK(Výsledky!$FG$3),"",Výsledky!FG39)</f>
        <v/>
      </c>
      <c r="AG53" s="96" t="str">
        <f>IF(ISBLANK(Výsledky!$FN$3),"",Výsledky!FN39)</f>
        <v/>
      </c>
      <c r="AH53" s="96" t="str">
        <f>IF(ISBLANK(Výsledky!$FU$3),"",Výsledky!FU39)</f>
        <v/>
      </c>
      <c r="AI53" s="96" t="str">
        <f>IF(ISBLANK(Výsledky!$GB$3),"",Výsledky!GB39)</f>
        <v/>
      </c>
      <c r="AJ53" s="96" t="str">
        <f>IF(ISBLANK(Výsledky!$GI$3),"",Výsledky!GI39)</f>
        <v/>
      </c>
      <c r="AK53" s="96" t="str">
        <f>IF(ISBLANK(Výsledky!$GP$3),"",Výsledky!GP39)</f>
        <v/>
      </c>
      <c r="AL53" s="96" t="str">
        <f>IF(ISBLANK(Výsledky!$GW$3),"",Výsledky!GW39)</f>
        <v/>
      </c>
      <c r="AM53" s="96" t="str">
        <f>IF(ISBLANK(Výsledky!$HD$3),"",Výsledky!HD39)</f>
        <v/>
      </c>
      <c r="AN53" s="96" t="str">
        <f>IF(ISBLANK(Výsledky!$HK$3),"",Výsledky!HK39)</f>
        <v/>
      </c>
      <c r="AO53" s="96" t="str">
        <f>IF(ISBLANK(Výsledky!$HR$3),"",Výsledky!HR39)</f>
        <v/>
      </c>
      <c r="AP53" s="96" t="str">
        <f>IF(ISBLANK(Výsledky!$HY$3),"",Výsledky!HY39)</f>
        <v/>
      </c>
      <c r="AQ53" s="96" t="str">
        <f>IF(ISBLANK(Výsledky!$IF$3),"",Výsledky!IF39)</f>
        <v/>
      </c>
      <c r="AR53" s="96" t="str">
        <f>IF(ISBLANK(Výsledky!$IM$3),"",Výsledky!IM39)</f>
        <v/>
      </c>
      <c r="AS53" s="96" t="str">
        <f>IF(ISBLANK(Výsledky!$IT$3),"",Výsledky!IT39)</f>
        <v/>
      </c>
      <c r="AT53" s="96" t="str">
        <f>IF(ISBLANK(Výsledky!$JA$3),"",Výsledky!JA39)</f>
        <v/>
      </c>
      <c r="AU53" s="96" t="str">
        <f>IF(ISBLANK(Výsledky!$JH$3),"",Výsledky!JH39)</f>
        <v/>
      </c>
      <c r="AV53" s="96" t="str">
        <f>IF(ISBLANK(Výsledky!$JO$3),"",Výsledky!JO39)</f>
        <v/>
      </c>
      <c r="AW53" s="96" t="str">
        <f>IF(ISBLANK(Výsledky!$JV$3),"",Výsledky!JV39)</f>
        <v/>
      </c>
      <c r="AX53" s="96" t="str">
        <f>IF(ISBLANK(Výsledky!$KC$3),"",Výsledky!KC39)</f>
        <v/>
      </c>
      <c r="AY53" s="96" t="str">
        <f>IF(ISBLANK(Výsledky!$KJ$3),"",Výsledky!KJ39)</f>
        <v/>
      </c>
      <c r="AZ53" s="96" t="str">
        <f>IF(ISBLANK(Výsledky!$KQ$3),"",Výsledky!KQ39)</f>
        <v/>
      </c>
      <c r="BA53" s="96" t="str">
        <f>IF(ISBLANK(Výsledky!$KX$3),"",Výsledky!KX39)</f>
        <v/>
      </c>
      <c r="BB53" s="96" t="str">
        <f>IF(ISBLANK(Výsledky!$LE$3),"",Výsledky!LE39)</f>
        <v/>
      </c>
      <c r="BC53" s="96" t="str">
        <f>IF(ISBLANK(Výsledky!$LL$3),"",Výsledky!LL39)</f>
        <v/>
      </c>
      <c r="BD53" s="96" t="str">
        <f>IF(ISBLANK(Výsledky!$LS$3),"",Výsledky!LS39)</f>
        <v/>
      </c>
      <c r="BE53" s="96" t="str">
        <f>IF(ISBLANK(Výsledky!$LZ$3),"",Výsledky!LZ39)</f>
        <v/>
      </c>
      <c r="BF53" s="96" t="str">
        <f>IF(ISBLANK(Výsledky!$MG$3),"",Výsledky!MG39)</f>
        <v/>
      </c>
      <c r="BG53" s="96" t="str">
        <f>IF(ISBLANK(Výsledky!$MN$3),"",Výsledky!MN39)</f>
        <v/>
      </c>
      <c r="BH53" s="96" t="str">
        <f>IF(ISBLANK(Výsledky!$MU$3),"",Výsledky!MU39)</f>
        <v/>
      </c>
      <c r="BI53" s="96" t="str">
        <f>IF(ISBLANK(Výsledky!$NB$3),"",Výsledky!NB39)</f>
        <v/>
      </c>
      <c r="BJ53" s="96" t="str">
        <f>IF(ISBLANK(Výsledky!$NI$3),"",Výsledky!NI39)</f>
        <v/>
      </c>
      <c r="BK53" s="96" t="str">
        <f>IF(ISBLANK(Výsledky!$NP$3),"",Výsledky!NP39)</f>
        <v/>
      </c>
      <c r="BL53" s="96" t="str">
        <f>IF(ISBLANK(Výsledky!$NW$3),"",Výsledky!NW39)</f>
        <v/>
      </c>
      <c r="BM53" s="96" t="str">
        <f>IF(ISBLANK(Výsledky!$OD$3),"",Výsledky!OD39)</f>
        <v/>
      </c>
      <c r="BN53" s="96" t="str">
        <f>IF(ISBLANK(Výsledky!$OK$3),"",Výsledky!OK39)</f>
        <v/>
      </c>
      <c r="BO53" s="96" t="str">
        <f>IF(ISBLANK(Výsledky!$OR$3),"",Výsledky!OR39)</f>
        <v/>
      </c>
      <c r="BP53" s="96" t="str">
        <f>IF(ISBLANK(Výsledky!$OY$3),"",Výsledky!OY39)</f>
        <v/>
      </c>
      <c r="BQ53" s="96" t="str">
        <f>IF(ISBLANK(Výsledky!$PF$3),"",Výsledky!PF39)</f>
        <v/>
      </c>
      <c r="BR53" s="96" t="str">
        <f>IF(ISBLANK(Výsledky!$PM$3),"",Výsledky!PM39)</f>
        <v/>
      </c>
      <c r="BS53" s="96" t="str">
        <f>IF(ISBLANK(Výsledky!$PT$3),"",Výsledky!PT39)</f>
        <v/>
      </c>
      <c r="BT53" s="96" t="str">
        <f>IF(ISBLANK(Výsledky!$QA$3),"",Výsledky!QA39)</f>
        <v/>
      </c>
      <c r="BU53" s="100" t="str">
        <f>IF(ISBLANK(Výsledky!$QH$3),"",Výsledky!QH39)</f>
        <v/>
      </c>
      <c r="BV53" s="8"/>
      <c r="BW53" s="11"/>
      <c r="BX53" s="12" t="str">
        <f>IF(Tipy!B56="","",Tipy!B56)</f>
        <v>Peter Čička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 ht="15" x14ac:dyDescent="0.2">
      <c r="A54" s="1"/>
      <c r="B54" s="122" t="s">
        <v>144</v>
      </c>
      <c r="C54" s="118">
        <f>Tipy!A35</f>
        <v>21</v>
      </c>
      <c r="D54" s="113" t="str">
        <f>IF(Tipy!B35="","",Tipy!B35)</f>
        <v>LFC 37</v>
      </c>
      <c r="E54" s="114">
        <f>SUM(F54:J54)</f>
        <v>20</v>
      </c>
      <c r="F54" s="109">
        <f>IF(ISBLANK(Výsledky!$I$3),"-",SUM(K54:P54,R54,T54:U54,W54,Y54:AA54,AC54,AE54,AG54,AI54:AK54,AN54:AO54,AS54:AT54,AV54:AW54,AZ54,BB54:BC54,BE54:BF54,BH54,BJ54,BL54:BN54,BP54,BR54:BS54))</f>
        <v>20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>
        <f>IF(ISBLANK(Výsledky!$I$3),"",Výsledky!I41)</f>
        <v>0</v>
      </c>
      <c r="K54" s="96">
        <f>IF(ISBLANK(Výsledky!$P$3),"",Výsledky!P41)</f>
        <v>20</v>
      </c>
      <c r="L54" s="96" t="str">
        <f>IF(ISBLANK(Výsledky!$W$3),"",Výsledky!W41)</f>
        <v/>
      </c>
      <c r="M54" s="96" t="str">
        <f>IF(ISBLANK(Výsledky!$AD$3),"",Výsledky!AD41)</f>
        <v/>
      </c>
      <c r="N54" s="96" t="str">
        <f>IF(ISBLANK(Výsledky!$AK$3),"",Výsledky!AK41)</f>
        <v/>
      </c>
      <c r="O54" s="96" t="str">
        <f>IF(ISBLANK(Výsledky!$AR$3),"",Výsledky!AR41)</f>
        <v/>
      </c>
      <c r="P54" s="96" t="str">
        <f>IF(ISBLANK(Výsledky!$AY$3),"",Výsledky!AY41)</f>
        <v/>
      </c>
      <c r="Q54" s="96" t="str">
        <f>IF(ISBLANK(Výsledky!$BF$3),"",Výsledky!BF41)</f>
        <v/>
      </c>
      <c r="R54" s="96" t="str">
        <f>IF(ISBLANK(Výsledky!$BM$3),"",Výsledky!BM41)</f>
        <v/>
      </c>
      <c r="S54" s="96" t="str">
        <f>IF(ISBLANK(Výsledky!$BT$3),"",Výsledky!BT41)</f>
        <v/>
      </c>
      <c r="T54" s="96" t="str">
        <f>IF(ISBLANK(Výsledky!$CA$3),"",Výsledky!CA41)</f>
        <v/>
      </c>
      <c r="U54" s="96" t="str">
        <f>IF(ISBLANK(Výsledky!$CH$3),"",Výsledky!CH41)</f>
        <v/>
      </c>
      <c r="V54" s="96" t="str">
        <f>IF(ISBLANK(Výsledky!$CO$3),"",Výsledky!CO41)</f>
        <v/>
      </c>
      <c r="W54" s="96" t="str">
        <f>IF(ISBLANK(Výsledky!$CV$3),"",Výsledky!CV41)</f>
        <v/>
      </c>
      <c r="X54" s="96" t="str">
        <f>IF(ISBLANK(Výsledky!$DC$3),"",Výsledky!DC41)</f>
        <v/>
      </c>
      <c r="Y54" s="96" t="str">
        <f>IF(ISBLANK(Výsledky!$DJ$3),"",Výsledky!DJ41)</f>
        <v/>
      </c>
      <c r="Z54" s="96" t="str">
        <f>IF(ISBLANK(Výsledky!$DQ$3),"",Výsledky!DQ41)</f>
        <v/>
      </c>
      <c r="AA54" s="96" t="str">
        <f>IF(ISBLANK(Výsledky!$DX$3),"",Výsledky!DX41)</f>
        <v/>
      </c>
      <c r="AB54" s="96" t="str">
        <f>IF(ISBLANK(Výsledky!$EE$3),"",Výsledky!EE41)</f>
        <v/>
      </c>
      <c r="AC54" s="96" t="str">
        <f>IF(ISBLANK(Výsledky!$EL$3),"",Výsledky!EL41)</f>
        <v/>
      </c>
      <c r="AD54" s="96" t="str">
        <f>IF(ISBLANK(Výsledky!$ES$3),"",Výsledky!ES41)</f>
        <v/>
      </c>
      <c r="AE54" s="96" t="str">
        <f>IF(ISBLANK(Výsledky!$EZ$3),"",Výsledky!EZ41)</f>
        <v/>
      </c>
      <c r="AF54" s="96" t="str">
        <f>IF(ISBLANK(Výsledky!$FG$3),"",Výsledky!FG41)</f>
        <v/>
      </c>
      <c r="AG54" s="96" t="str">
        <f>IF(ISBLANK(Výsledky!$FN$3),"",Výsledky!FN41)</f>
        <v/>
      </c>
      <c r="AH54" s="96" t="str">
        <f>IF(ISBLANK(Výsledky!$FU$3),"",Výsledky!FU41)</f>
        <v/>
      </c>
      <c r="AI54" s="96" t="str">
        <f>IF(ISBLANK(Výsledky!$GB$3),"",Výsledky!GB41)</f>
        <v/>
      </c>
      <c r="AJ54" s="96" t="str">
        <f>IF(ISBLANK(Výsledky!$GI$3),"",Výsledky!GI41)</f>
        <v/>
      </c>
      <c r="AK54" s="96" t="str">
        <f>IF(ISBLANK(Výsledky!$GP$3),"",Výsledky!GP41)</f>
        <v/>
      </c>
      <c r="AL54" s="96" t="str">
        <f>IF(ISBLANK(Výsledky!$GW$3),"",Výsledky!GW41)</f>
        <v/>
      </c>
      <c r="AM54" s="96" t="str">
        <f>IF(ISBLANK(Výsledky!$HD$3),"",Výsledky!HD41)</f>
        <v/>
      </c>
      <c r="AN54" s="96" t="str">
        <f>IF(ISBLANK(Výsledky!$HK$3),"",Výsledky!HK41)</f>
        <v/>
      </c>
      <c r="AO54" s="96" t="str">
        <f>IF(ISBLANK(Výsledky!$HR$3),"",Výsledky!HR41)</f>
        <v/>
      </c>
      <c r="AP54" s="96" t="str">
        <f>IF(ISBLANK(Výsledky!$HY$3),"",Výsledky!HY41)</f>
        <v/>
      </c>
      <c r="AQ54" s="96" t="str">
        <f>IF(ISBLANK(Výsledky!$IF$3),"",Výsledky!IF41)</f>
        <v/>
      </c>
      <c r="AR54" s="96" t="str">
        <f>IF(ISBLANK(Výsledky!$IM$3),"",Výsledky!IM41)</f>
        <v/>
      </c>
      <c r="AS54" s="96" t="str">
        <f>IF(ISBLANK(Výsledky!$IT$3),"",Výsledky!IT41)</f>
        <v/>
      </c>
      <c r="AT54" s="96" t="str">
        <f>IF(ISBLANK(Výsledky!$JA$3),"",Výsledky!JA41)</f>
        <v/>
      </c>
      <c r="AU54" s="96" t="str">
        <f>IF(ISBLANK(Výsledky!$JH$3),"",Výsledky!JH41)</f>
        <v/>
      </c>
      <c r="AV54" s="96" t="str">
        <f>IF(ISBLANK(Výsledky!$JO$3),"",Výsledky!JO41)</f>
        <v/>
      </c>
      <c r="AW54" s="96" t="str">
        <f>IF(ISBLANK(Výsledky!$JV$3),"",Výsledky!JV41)</f>
        <v/>
      </c>
      <c r="AX54" s="96" t="str">
        <f>IF(ISBLANK(Výsledky!$KC$3),"",Výsledky!KC41)</f>
        <v/>
      </c>
      <c r="AY54" s="96" t="str">
        <f>IF(ISBLANK(Výsledky!$KJ$3),"",Výsledky!KJ41)</f>
        <v/>
      </c>
      <c r="AZ54" s="96" t="str">
        <f>IF(ISBLANK(Výsledky!$KQ$3),"",Výsledky!KQ41)</f>
        <v/>
      </c>
      <c r="BA54" s="96" t="str">
        <f>IF(ISBLANK(Výsledky!$KX$3),"",Výsledky!KX41)</f>
        <v/>
      </c>
      <c r="BB54" s="96" t="str">
        <f>IF(ISBLANK(Výsledky!$LE$3),"",Výsledky!LE41)</f>
        <v/>
      </c>
      <c r="BC54" s="96" t="str">
        <f>IF(ISBLANK(Výsledky!$LL$3),"",Výsledky!LL41)</f>
        <v/>
      </c>
      <c r="BD54" s="96" t="str">
        <f>IF(ISBLANK(Výsledky!$LS$3),"",Výsledky!LS41)</f>
        <v/>
      </c>
      <c r="BE54" s="96" t="str">
        <f>IF(ISBLANK(Výsledky!$LZ$3),"",Výsledky!LZ41)</f>
        <v/>
      </c>
      <c r="BF54" s="96" t="str">
        <f>IF(ISBLANK(Výsledky!$MG$3),"",Výsledky!MG41)</f>
        <v/>
      </c>
      <c r="BG54" s="96" t="str">
        <f>IF(ISBLANK(Výsledky!$MN$3),"",Výsledky!MN41)</f>
        <v/>
      </c>
      <c r="BH54" s="96" t="str">
        <f>IF(ISBLANK(Výsledky!$MU$3),"",Výsledky!MU41)</f>
        <v/>
      </c>
      <c r="BI54" s="96" t="str">
        <f>IF(ISBLANK(Výsledky!$NB$3),"",Výsledky!NB41)</f>
        <v/>
      </c>
      <c r="BJ54" s="96" t="str">
        <f>IF(ISBLANK(Výsledky!$NI$3),"",Výsledky!NI41)</f>
        <v/>
      </c>
      <c r="BK54" s="96" t="str">
        <f>IF(ISBLANK(Výsledky!$NP$3),"",Výsledky!NP41)</f>
        <v/>
      </c>
      <c r="BL54" s="96" t="str">
        <f>IF(ISBLANK(Výsledky!$NW$3),"",Výsledky!NW41)</f>
        <v/>
      </c>
      <c r="BM54" s="96" t="str">
        <f>IF(ISBLANK(Výsledky!$OD$3),"",Výsledky!OD41)</f>
        <v/>
      </c>
      <c r="BN54" s="96" t="str">
        <f>IF(ISBLANK(Výsledky!$OK$3),"",Výsledky!OK41)</f>
        <v/>
      </c>
      <c r="BO54" s="96" t="str">
        <f>IF(ISBLANK(Výsledky!$OR$3),"",Výsledky!OR41)</f>
        <v/>
      </c>
      <c r="BP54" s="96" t="str">
        <f>IF(ISBLANK(Výsledky!$OY$3),"",Výsledky!OY41)</f>
        <v/>
      </c>
      <c r="BQ54" s="96" t="str">
        <f>IF(ISBLANK(Výsledky!$PF$3),"",Výsledky!PF41)</f>
        <v/>
      </c>
      <c r="BR54" s="96" t="str">
        <f>IF(ISBLANK(Výsledky!$PM$3),"",Výsledky!PM41)</f>
        <v/>
      </c>
      <c r="BS54" s="96" t="str">
        <f>IF(ISBLANK(Výsledky!$PT$3),"",Výsledky!PT41)</f>
        <v/>
      </c>
      <c r="BT54" s="96" t="str">
        <f>IF(ISBLANK(Výsledky!$QA$3),"",Výsledky!QA41)</f>
        <v/>
      </c>
      <c r="BU54" s="100" t="str">
        <f>IF(ISBLANK(Výsledky!$QH$3),"",Výsledky!QH41)</f>
        <v/>
      </c>
      <c r="BV54" s="8"/>
      <c r="BW54" s="11"/>
      <c r="BX54" s="12" t="str">
        <f>IF(Tipy!B57="","",Tipy!B57)</f>
        <v>petro fonka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 ht="15" x14ac:dyDescent="0.2">
      <c r="A55" s="1"/>
      <c r="B55" s="122" t="s">
        <v>145</v>
      </c>
      <c r="C55" s="118">
        <f>Tipy!A39</f>
        <v>63</v>
      </c>
      <c r="D55" s="113" t="str">
        <f>IF(Tipy!B39="","",Tipy!B39)</f>
        <v>Marek</v>
      </c>
      <c r="E55" s="114">
        <f>SUM(F55:J55)</f>
        <v>20</v>
      </c>
      <c r="F55" s="109">
        <f>IF(ISBLANK(Výsledky!$I$3),"-",SUM(K55:P55,R55,T55:U55,W55,Y55:AA55,AC55,AE55,AG55,AI55:AK55,AN55:AO55,AS55:AT55,AV55:AW55,AZ55,BB55:BC55,BE55:BF55,BH55,BJ55,BL55:BN55,BP55,BR55:BS55))</f>
        <v>20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>
        <f>IF(ISBLANK(Výsledky!$I$3),"",Výsledky!I45)</f>
        <v>0</v>
      </c>
      <c r="K55" s="96">
        <f>IF(ISBLANK(Výsledky!$P$3),"",Výsledky!P45)</f>
        <v>20</v>
      </c>
      <c r="L55" s="96" t="str">
        <f>IF(ISBLANK(Výsledky!$W$3),"",Výsledky!W45)</f>
        <v/>
      </c>
      <c r="M55" s="96" t="str">
        <f>IF(ISBLANK(Výsledky!$AD$3),"",Výsledky!AD45)</f>
        <v/>
      </c>
      <c r="N55" s="96" t="str">
        <f>IF(ISBLANK(Výsledky!$AK$3),"",Výsledky!AK45)</f>
        <v/>
      </c>
      <c r="O55" s="96" t="str">
        <f>IF(ISBLANK(Výsledky!$AR$3),"",Výsledky!AR45)</f>
        <v/>
      </c>
      <c r="P55" s="96" t="str">
        <f>IF(ISBLANK(Výsledky!$AY$3),"",Výsledky!AY45)</f>
        <v/>
      </c>
      <c r="Q55" s="96" t="str">
        <f>IF(ISBLANK(Výsledky!$BF$3),"",Výsledky!BF45)</f>
        <v/>
      </c>
      <c r="R55" s="96" t="str">
        <f>IF(ISBLANK(Výsledky!$BM$3),"",Výsledky!BM45)</f>
        <v/>
      </c>
      <c r="S55" s="96" t="str">
        <f>IF(ISBLANK(Výsledky!$BT$3),"",Výsledky!BT45)</f>
        <v/>
      </c>
      <c r="T55" s="96" t="str">
        <f>IF(ISBLANK(Výsledky!$CA$3),"",Výsledky!CA45)</f>
        <v/>
      </c>
      <c r="U55" s="96" t="str">
        <f>IF(ISBLANK(Výsledky!$CH$3),"",Výsledky!CH45)</f>
        <v/>
      </c>
      <c r="V55" s="96" t="str">
        <f>IF(ISBLANK(Výsledky!$CO$3),"",Výsledky!CO45)</f>
        <v/>
      </c>
      <c r="W55" s="96" t="str">
        <f>IF(ISBLANK(Výsledky!$CV$3),"",Výsledky!CV45)</f>
        <v/>
      </c>
      <c r="X55" s="96" t="str">
        <f>IF(ISBLANK(Výsledky!$DC$3),"",Výsledky!DC45)</f>
        <v/>
      </c>
      <c r="Y55" s="96" t="str">
        <f>IF(ISBLANK(Výsledky!$DJ$3),"",Výsledky!DJ45)</f>
        <v/>
      </c>
      <c r="Z55" s="96" t="str">
        <f>IF(ISBLANK(Výsledky!$DQ$3),"",Výsledky!DQ45)</f>
        <v/>
      </c>
      <c r="AA55" s="96" t="str">
        <f>IF(ISBLANK(Výsledky!$DX$3),"",Výsledky!DX45)</f>
        <v/>
      </c>
      <c r="AB55" s="96" t="str">
        <f>IF(ISBLANK(Výsledky!$EE$3),"",Výsledky!EE45)</f>
        <v/>
      </c>
      <c r="AC55" s="96" t="str">
        <f>IF(ISBLANK(Výsledky!$EL$3),"",Výsledky!EL45)</f>
        <v/>
      </c>
      <c r="AD55" s="96" t="str">
        <f>IF(ISBLANK(Výsledky!$ES$3),"",Výsledky!ES45)</f>
        <v/>
      </c>
      <c r="AE55" s="96" t="str">
        <f>IF(ISBLANK(Výsledky!$EZ$3),"",Výsledky!EZ45)</f>
        <v/>
      </c>
      <c r="AF55" s="96" t="str">
        <f>IF(ISBLANK(Výsledky!$FG$3),"",Výsledky!FG45)</f>
        <v/>
      </c>
      <c r="AG55" s="96" t="str">
        <f>IF(ISBLANK(Výsledky!$FN$3),"",Výsledky!FN45)</f>
        <v/>
      </c>
      <c r="AH55" s="96" t="str">
        <f>IF(ISBLANK(Výsledky!$FU$3),"",Výsledky!FU45)</f>
        <v/>
      </c>
      <c r="AI55" s="96" t="str">
        <f>IF(ISBLANK(Výsledky!$GB$3),"",Výsledky!GB45)</f>
        <v/>
      </c>
      <c r="AJ55" s="96" t="str">
        <f>IF(ISBLANK(Výsledky!$GI$3),"",Výsledky!GI45)</f>
        <v/>
      </c>
      <c r="AK55" s="96" t="str">
        <f>IF(ISBLANK(Výsledky!$GP$3),"",Výsledky!GP45)</f>
        <v/>
      </c>
      <c r="AL55" s="96" t="str">
        <f>IF(ISBLANK(Výsledky!$GW$3),"",Výsledky!GW45)</f>
        <v/>
      </c>
      <c r="AM55" s="96" t="str">
        <f>IF(ISBLANK(Výsledky!$HD$3),"",Výsledky!HD45)</f>
        <v/>
      </c>
      <c r="AN55" s="96" t="str">
        <f>IF(ISBLANK(Výsledky!$HK$3),"",Výsledky!HK45)</f>
        <v/>
      </c>
      <c r="AO55" s="96" t="str">
        <f>IF(ISBLANK(Výsledky!$HR$3),"",Výsledky!HR45)</f>
        <v/>
      </c>
      <c r="AP55" s="96" t="str">
        <f>IF(ISBLANK(Výsledky!$HY$3),"",Výsledky!HY45)</f>
        <v/>
      </c>
      <c r="AQ55" s="96" t="str">
        <f>IF(ISBLANK(Výsledky!$IF$3),"",Výsledky!IF45)</f>
        <v/>
      </c>
      <c r="AR55" s="96" t="str">
        <f>IF(ISBLANK(Výsledky!$IM$3),"",Výsledky!IM45)</f>
        <v/>
      </c>
      <c r="AS55" s="96" t="str">
        <f>IF(ISBLANK(Výsledky!$IT$3),"",Výsledky!IT45)</f>
        <v/>
      </c>
      <c r="AT55" s="96" t="str">
        <f>IF(ISBLANK(Výsledky!$JA$3),"",Výsledky!JA45)</f>
        <v/>
      </c>
      <c r="AU55" s="96" t="str">
        <f>IF(ISBLANK(Výsledky!$JH$3),"",Výsledky!JH45)</f>
        <v/>
      </c>
      <c r="AV55" s="96" t="str">
        <f>IF(ISBLANK(Výsledky!$JO$3),"",Výsledky!JO45)</f>
        <v/>
      </c>
      <c r="AW55" s="96" t="str">
        <f>IF(ISBLANK(Výsledky!$JV$3),"",Výsledky!JV45)</f>
        <v/>
      </c>
      <c r="AX55" s="96" t="str">
        <f>IF(ISBLANK(Výsledky!$KC$3),"",Výsledky!KC45)</f>
        <v/>
      </c>
      <c r="AY55" s="96" t="str">
        <f>IF(ISBLANK(Výsledky!$KJ$3),"",Výsledky!KJ45)</f>
        <v/>
      </c>
      <c r="AZ55" s="96" t="str">
        <f>IF(ISBLANK(Výsledky!$KQ$3),"",Výsledky!KQ45)</f>
        <v/>
      </c>
      <c r="BA55" s="96" t="str">
        <f>IF(ISBLANK(Výsledky!$KX$3),"",Výsledky!KX45)</f>
        <v/>
      </c>
      <c r="BB55" s="96" t="str">
        <f>IF(ISBLANK(Výsledky!$LE$3),"",Výsledky!LE45)</f>
        <v/>
      </c>
      <c r="BC55" s="96" t="str">
        <f>IF(ISBLANK(Výsledky!$LL$3),"",Výsledky!LL45)</f>
        <v/>
      </c>
      <c r="BD55" s="96" t="str">
        <f>IF(ISBLANK(Výsledky!$LS$3),"",Výsledky!LS45)</f>
        <v/>
      </c>
      <c r="BE55" s="96" t="str">
        <f>IF(ISBLANK(Výsledky!$LZ$3),"",Výsledky!LZ45)</f>
        <v/>
      </c>
      <c r="BF55" s="96" t="str">
        <f>IF(ISBLANK(Výsledky!$MG$3),"",Výsledky!MG45)</f>
        <v/>
      </c>
      <c r="BG55" s="96" t="str">
        <f>IF(ISBLANK(Výsledky!$MN$3),"",Výsledky!MN45)</f>
        <v/>
      </c>
      <c r="BH55" s="96" t="str">
        <f>IF(ISBLANK(Výsledky!$MU$3),"",Výsledky!MU45)</f>
        <v/>
      </c>
      <c r="BI55" s="96" t="str">
        <f>IF(ISBLANK(Výsledky!$NB$3),"",Výsledky!NB45)</f>
        <v/>
      </c>
      <c r="BJ55" s="96" t="str">
        <f>IF(ISBLANK(Výsledky!$NI$3),"",Výsledky!NI45)</f>
        <v/>
      </c>
      <c r="BK55" s="96" t="str">
        <f>IF(ISBLANK(Výsledky!$NP$3),"",Výsledky!NP45)</f>
        <v/>
      </c>
      <c r="BL55" s="96" t="str">
        <f>IF(ISBLANK(Výsledky!$NW$3),"",Výsledky!NW45)</f>
        <v/>
      </c>
      <c r="BM55" s="96" t="str">
        <f>IF(ISBLANK(Výsledky!$OD$3),"",Výsledky!OD45)</f>
        <v/>
      </c>
      <c r="BN55" s="96" t="str">
        <f>IF(ISBLANK(Výsledky!$OK$3),"",Výsledky!OK45)</f>
        <v/>
      </c>
      <c r="BO55" s="96" t="str">
        <f>IF(ISBLANK(Výsledky!$OR$3),"",Výsledky!OR45)</f>
        <v/>
      </c>
      <c r="BP55" s="96" t="str">
        <f>IF(ISBLANK(Výsledky!$OY$3),"",Výsledky!OY45)</f>
        <v/>
      </c>
      <c r="BQ55" s="96" t="str">
        <f>IF(ISBLANK(Výsledky!$PF$3),"",Výsledky!PF45)</f>
        <v/>
      </c>
      <c r="BR55" s="96" t="str">
        <f>IF(ISBLANK(Výsledky!$PM$3),"",Výsledky!PM45)</f>
        <v/>
      </c>
      <c r="BS55" s="96" t="str">
        <f>IF(ISBLANK(Výsledky!$PT$3),"",Výsledky!PT45)</f>
        <v/>
      </c>
      <c r="BT55" s="96" t="str">
        <f>IF(ISBLANK(Výsledky!$QA$3),"",Výsledky!QA45)</f>
        <v/>
      </c>
      <c r="BU55" s="100" t="str">
        <f>IF(ISBLANK(Výsledky!$QH$3),"",Výsledky!QH45)</f>
        <v/>
      </c>
      <c r="BV55" s="8"/>
      <c r="BW55" s="11"/>
      <c r="BX55" s="12" t="str">
        <f>IF(Tipy!B58="","",Tipy!B58)</f>
        <v>Pikain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 ht="15" x14ac:dyDescent="0.2">
      <c r="A56" s="1"/>
      <c r="B56" s="122" t="s">
        <v>146</v>
      </c>
      <c r="C56" s="118">
        <f>Tipy!A45</f>
        <v>64</v>
      </c>
      <c r="D56" s="113" t="str">
        <f>IF(Tipy!B45="","",Tipy!B45)</f>
        <v>Matej14</v>
      </c>
      <c r="E56" s="114">
        <f>SUM(F56:J56)</f>
        <v>20</v>
      </c>
      <c r="F56" s="109">
        <f>IF(ISBLANK(Výsledky!$I$3),"-",SUM(K56:P56,R56,T56:U56,W56,Y56:AA56,AC56,AE56,AG56,AI56:AK56,AN56:AO56,AS56:AT56,AV56:AW56,AZ56,BB56:BC56,BE56:BF56,BH56,BJ56,BL56:BN56,BP56,BR56:BS56))</f>
        <v>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>
        <f>IF(ISBLANK(Výsledky!$I$3),"",Výsledky!I51)</f>
        <v>20</v>
      </c>
      <c r="K56" s="96" t="str">
        <f>IF(ISBLANK(Výsledky!$P$3),"",Výsledky!P51)</f>
        <v>-</v>
      </c>
      <c r="L56" s="96" t="str">
        <f>IF(ISBLANK(Výsledky!$W$3),"",Výsledky!W51)</f>
        <v/>
      </c>
      <c r="M56" s="96" t="str">
        <f>IF(ISBLANK(Výsledky!$AD$3),"",Výsledky!AD51)</f>
        <v/>
      </c>
      <c r="N56" s="96" t="str">
        <f>IF(ISBLANK(Výsledky!$AK$3),"",Výsledky!AK51)</f>
        <v/>
      </c>
      <c r="O56" s="96" t="str">
        <f>IF(ISBLANK(Výsledky!$AR$3),"",Výsledky!AR51)</f>
        <v/>
      </c>
      <c r="P56" s="96" t="str">
        <f>IF(ISBLANK(Výsledky!$AY$3),"",Výsledky!AY51)</f>
        <v/>
      </c>
      <c r="Q56" s="96" t="str">
        <f>IF(ISBLANK(Výsledky!$BF$3),"",Výsledky!BF51)</f>
        <v/>
      </c>
      <c r="R56" s="96" t="str">
        <f>IF(ISBLANK(Výsledky!$BM$3),"",Výsledky!BM51)</f>
        <v/>
      </c>
      <c r="S56" s="96" t="str">
        <f>IF(ISBLANK(Výsledky!$BT$3),"",Výsledky!BT51)</f>
        <v/>
      </c>
      <c r="T56" s="96" t="str">
        <f>IF(ISBLANK(Výsledky!$CA$3),"",Výsledky!CA51)</f>
        <v/>
      </c>
      <c r="U56" s="96" t="str">
        <f>IF(ISBLANK(Výsledky!$CH$3),"",Výsledky!CH51)</f>
        <v/>
      </c>
      <c r="V56" s="96" t="str">
        <f>IF(ISBLANK(Výsledky!$CO$3),"",Výsledky!CO51)</f>
        <v/>
      </c>
      <c r="W56" s="96" t="str">
        <f>IF(ISBLANK(Výsledky!$CV$3),"",Výsledky!CV51)</f>
        <v/>
      </c>
      <c r="X56" s="96" t="str">
        <f>IF(ISBLANK(Výsledky!$DC$3),"",Výsledky!DC51)</f>
        <v/>
      </c>
      <c r="Y56" s="96" t="str">
        <f>IF(ISBLANK(Výsledky!$DJ$3),"",Výsledky!DJ51)</f>
        <v/>
      </c>
      <c r="Z56" s="96" t="str">
        <f>IF(ISBLANK(Výsledky!$DQ$3),"",Výsledky!DQ51)</f>
        <v/>
      </c>
      <c r="AA56" s="96" t="str">
        <f>IF(ISBLANK(Výsledky!$DX$3),"",Výsledky!DX51)</f>
        <v/>
      </c>
      <c r="AB56" s="96" t="str">
        <f>IF(ISBLANK(Výsledky!$EE$3),"",Výsledky!EE51)</f>
        <v/>
      </c>
      <c r="AC56" s="96" t="str">
        <f>IF(ISBLANK(Výsledky!$EL$3),"",Výsledky!EL51)</f>
        <v/>
      </c>
      <c r="AD56" s="96" t="str">
        <f>IF(ISBLANK(Výsledky!$ES$3),"",Výsledky!ES51)</f>
        <v/>
      </c>
      <c r="AE56" s="96" t="str">
        <f>IF(ISBLANK(Výsledky!$EZ$3),"",Výsledky!EZ51)</f>
        <v/>
      </c>
      <c r="AF56" s="96" t="str">
        <f>IF(ISBLANK(Výsledky!$FG$3),"",Výsledky!FG51)</f>
        <v/>
      </c>
      <c r="AG56" s="96" t="str">
        <f>IF(ISBLANK(Výsledky!$FN$3),"",Výsledky!FN51)</f>
        <v/>
      </c>
      <c r="AH56" s="96" t="str">
        <f>IF(ISBLANK(Výsledky!$FU$3),"",Výsledky!FU51)</f>
        <v/>
      </c>
      <c r="AI56" s="96" t="str">
        <f>IF(ISBLANK(Výsledky!$GB$3),"",Výsledky!GB51)</f>
        <v/>
      </c>
      <c r="AJ56" s="96" t="str">
        <f>IF(ISBLANK(Výsledky!$GI$3),"",Výsledky!GI51)</f>
        <v/>
      </c>
      <c r="AK56" s="96" t="str">
        <f>IF(ISBLANK(Výsledky!$GP$3),"",Výsledky!GP51)</f>
        <v/>
      </c>
      <c r="AL56" s="96" t="str">
        <f>IF(ISBLANK(Výsledky!$GW$3),"",Výsledky!GW51)</f>
        <v/>
      </c>
      <c r="AM56" s="96" t="str">
        <f>IF(ISBLANK(Výsledky!$HD$3),"",Výsledky!HD51)</f>
        <v/>
      </c>
      <c r="AN56" s="96" t="str">
        <f>IF(ISBLANK(Výsledky!$HK$3),"",Výsledky!HK51)</f>
        <v/>
      </c>
      <c r="AO56" s="96" t="str">
        <f>IF(ISBLANK(Výsledky!$HR$3),"",Výsledky!HR51)</f>
        <v/>
      </c>
      <c r="AP56" s="96" t="str">
        <f>IF(ISBLANK(Výsledky!$HY$3),"",Výsledky!HY51)</f>
        <v/>
      </c>
      <c r="AQ56" s="96" t="str">
        <f>IF(ISBLANK(Výsledky!$IF$3),"",Výsledky!IF51)</f>
        <v/>
      </c>
      <c r="AR56" s="96" t="str">
        <f>IF(ISBLANK(Výsledky!$IM$3),"",Výsledky!IM51)</f>
        <v/>
      </c>
      <c r="AS56" s="96" t="str">
        <f>IF(ISBLANK(Výsledky!$IT$3),"",Výsledky!IT51)</f>
        <v/>
      </c>
      <c r="AT56" s="96" t="str">
        <f>IF(ISBLANK(Výsledky!$JA$3),"",Výsledky!JA51)</f>
        <v/>
      </c>
      <c r="AU56" s="96" t="str">
        <f>IF(ISBLANK(Výsledky!$JH$3),"",Výsledky!JH51)</f>
        <v/>
      </c>
      <c r="AV56" s="96" t="str">
        <f>IF(ISBLANK(Výsledky!$JO$3),"",Výsledky!JO51)</f>
        <v/>
      </c>
      <c r="AW56" s="96" t="str">
        <f>IF(ISBLANK(Výsledky!$JV$3),"",Výsledky!JV51)</f>
        <v/>
      </c>
      <c r="AX56" s="96" t="str">
        <f>IF(ISBLANK(Výsledky!$KC$3),"",Výsledky!KC51)</f>
        <v/>
      </c>
      <c r="AY56" s="96" t="str">
        <f>IF(ISBLANK(Výsledky!$KJ$3),"",Výsledky!KJ51)</f>
        <v/>
      </c>
      <c r="AZ56" s="96" t="str">
        <f>IF(ISBLANK(Výsledky!$KQ$3),"",Výsledky!KQ51)</f>
        <v/>
      </c>
      <c r="BA56" s="96" t="str">
        <f>IF(ISBLANK(Výsledky!$KX$3),"",Výsledky!KX51)</f>
        <v/>
      </c>
      <c r="BB56" s="96" t="str">
        <f>IF(ISBLANK(Výsledky!$LE$3),"",Výsledky!LE51)</f>
        <v/>
      </c>
      <c r="BC56" s="96" t="str">
        <f>IF(ISBLANK(Výsledky!$LL$3),"",Výsledky!LL51)</f>
        <v/>
      </c>
      <c r="BD56" s="96" t="str">
        <f>IF(ISBLANK(Výsledky!$LS$3),"",Výsledky!LS51)</f>
        <v/>
      </c>
      <c r="BE56" s="96" t="str">
        <f>IF(ISBLANK(Výsledky!$LZ$3),"",Výsledky!LZ51)</f>
        <v/>
      </c>
      <c r="BF56" s="96" t="str">
        <f>IF(ISBLANK(Výsledky!$MG$3),"",Výsledky!MG51)</f>
        <v/>
      </c>
      <c r="BG56" s="96" t="str">
        <f>IF(ISBLANK(Výsledky!$MN$3),"",Výsledky!MN51)</f>
        <v/>
      </c>
      <c r="BH56" s="96" t="str">
        <f>IF(ISBLANK(Výsledky!$MU$3),"",Výsledky!MU51)</f>
        <v/>
      </c>
      <c r="BI56" s="96" t="str">
        <f>IF(ISBLANK(Výsledky!$NB$3),"",Výsledky!NB51)</f>
        <v/>
      </c>
      <c r="BJ56" s="96" t="str">
        <f>IF(ISBLANK(Výsledky!$NI$3),"",Výsledky!NI51)</f>
        <v/>
      </c>
      <c r="BK56" s="96" t="str">
        <f>IF(ISBLANK(Výsledky!$NP$3),"",Výsledky!NP51)</f>
        <v/>
      </c>
      <c r="BL56" s="96" t="str">
        <f>IF(ISBLANK(Výsledky!$NW$3),"",Výsledky!NW51)</f>
        <v/>
      </c>
      <c r="BM56" s="96" t="str">
        <f>IF(ISBLANK(Výsledky!$OD$3),"",Výsledky!OD51)</f>
        <v/>
      </c>
      <c r="BN56" s="96" t="str">
        <f>IF(ISBLANK(Výsledky!$OK$3),"",Výsledky!OK51)</f>
        <v/>
      </c>
      <c r="BO56" s="96" t="str">
        <f>IF(ISBLANK(Výsledky!$OR$3),"",Výsledky!OR51)</f>
        <v/>
      </c>
      <c r="BP56" s="96" t="str">
        <f>IF(ISBLANK(Výsledky!$OY$3),"",Výsledky!OY51)</f>
        <v/>
      </c>
      <c r="BQ56" s="96" t="str">
        <f>IF(ISBLANK(Výsledky!$PF$3),"",Výsledky!PF51)</f>
        <v/>
      </c>
      <c r="BR56" s="96" t="str">
        <f>IF(ISBLANK(Výsledky!$PM$3),"",Výsledky!PM51)</f>
        <v/>
      </c>
      <c r="BS56" s="96" t="str">
        <f>IF(ISBLANK(Výsledky!$PT$3),"",Výsledky!PT51)</f>
        <v/>
      </c>
      <c r="BT56" s="96" t="str">
        <f>IF(ISBLANK(Výsledky!$QA$3),"",Výsledky!QA51)</f>
        <v/>
      </c>
      <c r="BU56" s="100" t="str">
        <f>IF(ISBLANK(Výsledky!$QH$3),"",Výsledky!QH51)</f>
        <v/>
      </c>
      <c r="BV56" s="8"/>
      <c r="BW56" s="11"/>
      <c r="BX56" s="12" t="str">
        <f>IF(Tipy!B59="","",Tipy!B59)</f>
        <v>Rajjum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 ht="15" x14ac:dyDescent="0.2">
      <c r="A57" s="1"/>
      <c r="B57" s="122" t="s">
        <v>147</v>
      </c>
      <c r="C57" s="118">
        <f>Tipy!A47</f>
        <v>68</v>
      </c>
      <c r="D57" s="113" t="str">
        <f>IF(Tipy!B47="","",Tipy!B47)</f>
        <v>MikiLFC</v>
      </c>
      <c r="E57" s="114">
        <f>SUM(F57:J57)</f>
        <v>20</v>
      </c>
      <c r="F57" s="109">
        <f>IF(ISBLANK(Výsledky!$I$3),"-",SUM(K57:P57,R57,T57:U57,W57,Y57:AA57,AC57,AE57,AG57,AI57:AK57,AN57:AO57,AS57:AT57,AV57:AW57,AZ57,BB57:BC57,BE57:BF57,BH57,BJ57,BL57:BN57,BP57,BR57:BS57))</f>
        <v>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>
        <f>IF(ISBLANK(Výsledky!$I$3),"",Výsledky!I53)</f>
        <v>20</v>
      </c>
      <c r="K57" s="96" t="str">
        <f>IF(ISBLANK(Výsledky!$P$3),"",Výsledky!P53)</f>
        <v>-</v>
      </c>
      <c r="L57" s="96" t="str">
        <f>IF(ISBLANK(Výsledky!$W$3),"",Výsledky!W53)</f>
        <v/>
      </c>
      <c r="M57" s="96" t="str">
        <f>IF(ISBLANK(Výsledky!$AD$3),"",Výsledky!AD53)</f>
        <v/>
      </c>
      <c r="N57" s="96" t="str">
        <f>IF(ISBLANK(Výsledky!$AK$3),"",Výsledky!AK53)</f>
        <v/>
      </c>
      <c r="O57" s="96" t="str">
        <f>IF(ISBLANK(Výsledky!$AR$3),"",Výsledky!AR53)</f>
        <v/>
      </c>
      <c r="P57" s="96" t="str">
        <f>IF(ISBLANK(Výsledky!$AY$3),"",Výsledky!AY53)</f>
        <v/>
      </c>
      <c r="Q57" s="96" t="str">
        <f>IF(ISBLANK(Výsledky!$BF$3),"",Výsledky!BF53)</f>
        <v/>
      </c>
      <c r="R57" s="96" t="str">
        <f>IF(ISBLANK(Výsledky!$BM$3),"",Výsledky!BM53)</f>
        <v/>
      </c>
      <c r="S57" s="96" t="str">
        <f>IF(ISBLANK(Výsledky!$BT$3),"",Výsledky!BT53)</f>
        <v/>
      </c>
      <c r="T57" s="96" t="str">
        <f>IF(ISBLANK(Výsledky!$CA$3),"",Výsledky!CA53)</f>
        <v/>
      </c>
      <c r="U57" s="96" t="str">
        <f>IF(ISBLANK(Výsledky!$CH$3),"",Výsledky!CH53)</f>
        <v/>
      </c>
      <c r="V57" s="96" t="str">
        <f>IF(ISBLANK(Výsledky!$CO$3),"",Výsledky!CO53)</f>
        <v/>
      </c>
      <c r="W57" s="96" t="str">
        <f>IF(ISBLANK(Výsledky!$CV$3),"",Výsledky!CV53)</f>
        <v/>
      </c>
      <c r="X57" s="96" t="str">
        <f>IF(ISBLANK(Výsledky!$DC$3),"",Výsledky!DC53)</f>
        <v/>
      </c>
      <c r="Y57" s="96" t="str">
        <f>IF(ISBLANK(Výsledky!$DJ$3),"",Výsledky!DJ53)</f>
        <v/>
      </c>
      <c r="Z57" s="96" t="str">
        <f>IF(ISBLANK(Výsledky!$DQ$3),"",Výsledky!DQ53)</f>
        <v/>
      </c>
      <c r="AA57" s="96" t="str">
        <f>IF(ISBLANK(Výsledky!$DX$3),"",Výsledky!DX53)</f>
        <v/>
      </c>
      <c r="AB57" s="96" t="str">
        <f>IF(ISBLANK(Výsledky!$EE$3),"",Výsledky!EE53)</f>
        <v/>
      </c>
      <c r="AC57" s="96" t="str">
        <f>IF(ISBLANK(Výsledky!$EL$3),"",Výsledky!EL53)</f>
        <v/>
      </c>
      <c r="AD57" s="96" t="str">
        <f>IF(ISBLANK(Výsledky!$ES$3),"",Výsledky!ES53)</f>
        <v/>
      </c>
      <c r="AE57" s="96" t="str">
        <f>IF(ISBLANK(Výsledky!$EZ$3),"",Výsledky!EZ53)</f>
        <v/>
      </c>
      <c r="AF57" s="96" t="str">
        <f>IF(ISBLANK(Výsledky!$FG$3),"",Výsledky!FG53)</f>
        <v/>
      </c>
      <c r="AG57" s="96" t="str">
        <f>IF(ISBLANK(Výsledky!$FN$3),"",Výsledky!FN53)</f>
        <v/>
      </c>
      <c r="AH57" s="96" t="str">
        <f>IF(ISBLANK(Výsledky!$FU$3),"",Výsledky!FU53)</f>
        <v/>
      </c>
      <c r="AI57" s="96" t="str">
        <f>IF(ISBLANK(Výsledky!$GB$3),"",Výsledky!GB53)</f>
        <v/>
      </c>
      <c r="AJ57" s="96" t="str">
        <f>IF(ISBLANK(Výsledky!$GI$3),"",Výsledky!GI53)</f>
        <v/>
      </c>
      <c r="AK57" s="96" t="str">
        <f>IF(ISBLANK(Výsledky!$GP$3),"",Výsledky!GP53)</f>
        <v/>
      </c>
      <c r="AL57" s="96" t="str">
        <f>IF(ISBLANK(Výsledky!$GW$3),"",Výsledky!GW53)</f>
        <v/>
      </c>
      <c r="AM57" s="96" t="str">
        <f>IF(ISBLANK(Výsledky!$HD$3),"",Výsledky!HD53)</f>
        <v/>
      </c>
      <c r="AN57" s="96" t="str">
        <f>IF(ISBLANK(Výsledky!$HK$3),"",Výsledky!HK53)</f>
        <v/>
      </c>
      <c r="AO57" s="96" t="str">
        <f>IF(ISBLANK(Výsledky!$HR$3),"",Výsledky!HR53)</f>
        <v/>
      </c>
      <c r="AP57" s="96" t="str">
        <f>IF(ISBLANK(Výsledky!$HY$3),"",Výsledky!HY53)</f>
        <v/>
      </c>
      <c r="AQ57" s="96" t="str">
        <f>IF(ISBLANK(Výsledky!$IF$3),"",Výsledky!IF53)</f>
        <v/>
      </c>
      <c r="AR57" s="96" t="str">
        <f>IF(ISBLANK(Výsledky!$IM$3),"",Výsledky!IM53)</f>
        <v/>
      </c>
      <c r="AS57" s="96" t="str">
        <f>IF(ISBLANK(Výsledky!$IT$3),"",Výsledky!IT53)</f>
        <v/>
      </c>
      <c r="AT57" s="96" t="str">
        <f>IF(ISBLANK(Výsledky!$JA$3),"",Výsledky!JA53)</f>
        <v/>
      </c>
      <c r="AU57" s="96" t="str">
        <f>IF(ISBLANK(Výsledky!$JH$3),"",Výsledky!JH53)</f>
        <v/>
      </c>
      <c r="AV57" s="96" t="str">
        <f>IF(ISBLANK(Výsledky!$JO$3),"",Výsledky!JO53)</f>
        <v/>
      </c>
      <c r="AW57" s="96" t="str">
        <f>IF(ISBLANK(Výsledky!$JV$3),"",Výsledky!JV53)</f>
        <v/>
      </c>
      <c r="AX57" s="96" t="str">
        <f>IF(ISBLANK(Výsledky!$KC$3),"",Výsledky!KC53)</f>
        <v/>
      </c>
      <c r="AY57" s="96" t="str">
        <f>IF(ISBLANK(Výsledky!$KJ$3),"",Výsledky!KJ53)</f>
        <v/>
      </c>
      <c r="AZ57" s="96" t="str">
        <f>IF(ISBLANK(Výsledky!$KQ$3),"",Výsledky!KQ53)</f>
        <v/>
      </c>
      <c r="BA57" s="96" t="str">
        <f>IF(ISBLANK(Výsledky!$KX$3),"",Výsledky!KX53)</f>
        <v/>
      </c>
      <c r="BB57" s="96" t="str">
        <f>IF(ISBLANK(Výsledky!$LE$3),"",Výsledky!LE53)</f>
        <v/>
      </c>
      <c r="BC57" s="96" t="str">
        <f>IF(ISBLANK(Výsledky!$LL$3),"",Výsledky!LL53)</f>
        <v/>
      </c>
      <c r="BD57" s="96" t="str">
        <f>IF(ISBLANK(Výsledky!$LS$3),"",Výsledky!LS53)</f>
        <v/>
      </c>
      <c r="BE57" s="96" t="str">
        <f>IF(ISBLANK(Výsledky!$LZ$3),"",Výsledky!LZ53)</f>
        <v/>
      </c>
      <c r="BF57" s="96" t="str">
        <f>IF(ISBLANK(Výsledky!$MG$3),"",Výsledky!MG53)</f>
        <v/>
      </c>
      <c r="BG57" s="96" t="str">
        <f>IF(ISBLANK(Výsledky!$MN$3),"",Výsledky!MN53)</f>
        <v/>
      </c>
      <c r="BH57" s="96" t="str">
        <f>IF(ISBLANK(Výsledky!$MU$3),"",Výsledky!MU53)</f>
        <v/>
      </c>
      <c r="BI57" s="96" t="str">
        <f>IF(ISBLANK(Výsledky!$NB$3),"",Výsledky!NB53)</f>
        <v/>
      </c>
      <c r="BJ57" s="96" t="str">
        <f>IF(ISBLANK(Výsledky!$NI$3),"",Výsledky!NI53)</f>
        <v/>
      </c>
      <c r="BK57" s="96" t="str">
        <f>IF(ISBLANK(Výsledky!$NP$3),"",Výsledky!NP53)</f>
        <v/>
      </c>
      <c r="BL57" s="96" t="str">
        <f>IF(ISBLANK(Výsledky!$NW$3),"",Výsledky!NW53)</f>
        <v/>
      </c>
      <c r="BM57" s="96" t="str">
        <f>IF(ISBLANK(Výsledky!$OD$3),"",Výsledky!OD53)</f>
        <v/>
      </c>
      <c r="BN57" s="96" t="str">
        <f>IF(ISBLANK(Výsledky!$OK$3),"",Výsledky!OK53)</f>
        <v/>
      </c>
      <c r="BO57" s="96" t="str">
        <f>IF(ISBLANK(Výsledky!$OR$3),"",Výsledky!OR53)</f>
        <v/>
      </c>
      <c r="BP57" s="96" t="str">
        <f>IF(ISBLANK(Výsledky!$OY$3),"",Výsledky!OY53)</f>
        <v/>
      </c>
      <c r="BQ57" s="96" t="str">
        <f>IF(ISBLANK(Výsledky!$PF$3),"",Výsledky!PF53)</f>
        <v/>
      </c>
      <c r="BR57" s="96" t="str">
        <f>IF(ISBLANK(Výsledky!$PM$3),"",Výsledky!PM53)</f>
        <v/>
      </c>
      <c r="BS57" s="96" t="str">
        <f>IF(ISBLANK(Výsledky!$PT$3),"",Výsledky!PT53)</f>
        <v/>
      </c>
      <c r="BT57" s="96" t="str">
        <f>IF(ISBLANK(Výsledky!$QA$3),"",Výsledky!QA53)</f>
        <v/>
      </c>
      <c r="BU57" s="100" t="str">
        <f>IF(ISBLANK(Výsledky!$QH$3),"",Výsledky!QH53)</f>
        <v/>
      </c>
      <c r="BV57" s="8"/>
      <c r="BW57" s="11"/>
      <c r="BX57" s="12" t="str">
        <f>IF(Tipy!B60="","",Tipy!B60)</f>
        <v>REDbull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 ht="15" x14ac:dyDescent="0.2">
      <c r="A58" s="1"/>
      <c r="B58" s="122" t="s">
        <v>148</v>
      </c>
      <c r="C58" s="118">
        <f>Tipy!A50</f>
        <v>17</v>
      </c>
      <c r="D58" s="113" t="str">
        <f>IF(Tipy!B50="","",Tipy!B50)</f>
        <v>Pato</v>
      </c>
      <c r="E58" s="114">
        <f>SUM(F58:J58)</f>
        <v>20</v>
      </c>
      <c r="F58" s="109">
        <f>IF(ISBLANK(Výsledky!$I$3),"-",SUM(K58:P58,R58,T58:U58,W58,Y58:AA58,AC58,AE58,AG58,AI58:AK58,AN58:AO58,AS58:AT58,AV58:AW58,AZ58,BB58:BC58,BE58:BF58,BH58,BJ58,BL58:BN58,BP58,BR58:BS58))</f>
        <v>20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 t="str">
        <f>IF(ISBLANK(Výsledky!$I$3),"",Výsledky!I56)</f>
        <v>-</v>
      </c>
      <c r="K58" s="96">
        <f>IF(ISBLANK(Výsledky!$P$3),"",Výsledky!P56)</f>
        <v>20</v>
      </c>
      <c r="L58" s="96" t="str">
        <f>IF(ISBLANK(Výsledky!$W$3),"",Výsledky!W56)</f>
        <v/>
      </c>
      <c r="M58" s="96" t="str">
        <f>IF(ISBLANK(Výsledky!$AD$3),"",Výsledky!AD56)</f>
        <v/>
      </c>
      <c r="N58" s="96" t="str">
        <f>IF(ISBLANK(Výsledky!$AK$3),"",Výsledky!AK56)</f>
        <v/>
      </c>
      <c r="O58" s="96" t="str">
        <f>IF(ISBLANK(Výsledky!$AR$3),"",Výsledky!AR56)</f>
        <v/>
      </c>
      <c r="P58" s="96" t="str">
        <f>IF(ISBLANK(Výsledky!$AY$3),"",Výsledky!AY56)</f>
        <v/>
      </c>
      <c r="Q58" s="96" t="str">
        <f>IF(ISBLANK(Výsledky!$BF$3),"",Výsledky!BF56)</f>
        <v/>
      </c>
      <c r="R58" s="96" t="str">
        <f>IF(ISBLANK(Výsledky!$BM$3),"",Výsledky!BM56)</f>
        <v/>
      </c>
      <c r="S58" s="96" t="str">
        <f>IF(ISBLANK(Výsledky!$BT$3),"",Výsledky!BT56)</f>
        <v/>
      </c>
      <c r="T58" s="96" t="str">
        <f>IF(ISBLANK(Výsledky!$CA$3),"",Výsledky!CA56)</f>
        <v/>
      </c>
      <c r="U58" s="96" t="str">
        <f>IF(ISBLANK(Výsledky!$CH$3),"",Výsledky!CH56)</f>
        <v/>
      </c>
      <c r="V58" s="96" t="str">
        <f>IF(ISBLANK(Výsledky!$CO$3),"",Výsledky!CO56)</f>
        <v/>
      </c>
      <c r="W58" s="96" t="str">
        <f>IF(ISBLANK(Výsledky!$CV$3),"",Výsledky!CV56)</f>
        <v/>
      </c>
      <c r="X58" s="96" t="str">
        <f>IF(ISBLANK(Výsledky!$DC$3),"",Výsledky!DC56)</f>
        <v/>
      </c>
      <c r="Y58" s="96" t="str">
        <f>IF(ISBLANK(Výsledky!$DJ$3),"",Výsledky!DJ56)</f>
        <v/>
      </c>
      <c r="Z58" s="96" t="str">
        <f>IF(ISBLANK(Výsledky!$DQ$3),"",Výsledky!DQ56)</f>
        <v/>
      </c>
      <c r="AA58" s="96" t="str">
        <f>IF(ISBLANK(Výsledky!$DX$3),"",Výsledky!DX56)</f>
        <v/>
      </c>
      <c r="AB58" s="96" t="str">
        <f>IF(ISBLANK(Výsledky!$EE$3),"",Výsledky!EE56)</f>
        <v/>
      </c>
      <c r="AC58" s="96" t="str">
        <f>IF(ISBLANK(Výsledky!$EL$3),"",Výsledky!EL56)</f>
        <v/>
      </c>
      <c r="AD58" s="96" t="str">
        <f>IF(ISBLANK(Výsledky!$ES$3),"",Výsledky!ES56)</f>
        <v/>
      </c>
      <c r="AE58" s="96" t="str">
        <f>IF(ISBLANK(Výsledky!$EZ$3),"",Výsledky!EZ56)</f>
        <v/>
      </c>
      <c r="AF58" s="96" t="str">
        <f>IF(ISBLANK(Výsledky!$FG$3),"",Výsledky!FG56)</f>
        <v/>
      </c>
      <c r="AG58" s="96" t="str">
        <f>IF(ISBLANK(Výsledky!$FN$3),"",Výsledky!FN56)</f>
        <v/>
      </c>
      <c r="AH58" s="96" t="str">
        <f>IF(ISBLANK(Výsledky!$FU$3),"",Výsledky!FU56)</f>
        <v/>
      </c>
      <c r="AI58" s="96" t="str">
        <f>IF(ISBLANK(Výsledky!$GB$3),"",Výsledky!GB56)</f>
        <v/>
      </c>
      <c r="AJ58" s="96" t="str">
        <f>IF(ISBLANK(Výsledky!$GI$3),"",Výsledky!GI56)</f>
        <v/>
      </c>
      <c r="AK58" s="96" t="str">
        <f>IF(ISBLANK(Výsledky!$GP$3),"",Výsledky!GP56)</f>
        <v/>
      </c>
      <c r="AL58" s="96" t="str">
        <f>IF(ISBLANK(Výsledky!$GW$3),"",Výsledky!GW56)</f>
        <v/>
      </c>
      <c r="AM58" s="96" t="str">
        <f>IF(ISBLANK(Výsledky!$HD$3),"",Výsledky!HD56)</f>
        <v/>
      </c>
      <c r="AN58" s="96" t="str">
        <f>IF(ISBLANK(Výsledky!$HK$3),"",Výsledky!HK56)</f>
        <v/>
      </c>
      <c r="AO58" s="96" t="str">
        <f>IF(ISBLANK(Výsledky!$HR$3),"",Výsledky!HR56)</f>
        <v/>
      </c>
      <c r="AP58" s="96" t="str">
        <f>IF(ISBLANK(Výsledky!$HY$3),"",Výsledky!HY56)</f>
        <v/>
      </c>
      <c r="AQ58" s="96" t="str">
        <f>IF(ISBLANK(Výsledky!$IF$3),"",Výsledky!IF56)</f>
        <v/>
      </c>
      <c r="AR58" s="96" t="str">
        <f>IF(ISBLANK(Výsledky!$IM$3),"",Výsledky!IM56)</f>
        <v/>
      </c>
      <c r="AS58" s="96" t="str">
        <f>IF(ISBLANK(Výsledky!$IT$3),"",Výsledky!IT56)</f>
        <v/>
      </c>
      <c r="AT58" s="96" t="str">
        <f>IF(ISBLANK(Výsledky!$JA$3),"",Výsledky!JA56)</f>
        <v/>
      </c>
      <c r="AU58" s="96" t="str">
        <f>IF(ISBLANK(Výsledky!$JH$3),"",Výsledky!JH56)</f>
        <v/>
      </c>
      <c r="AV58" s="96" t="str">
        <f>IF(ISBLANK(Výsledky!$JO$3),"",Výsledky!JO56)</f>
        <v/>
      </c>
      <c r="AW58" s="96" t="str">
        <f>IF(ISBLANK(Výsledky!$JV$3),"",Výsledky!JV56)</f>
        <v/>
      </c>
      <c r="AX58" s="96" t="str">
        <f>IF(ISBLANK(Výsledky!$KC$3),"",Výsledky!KC56)</f>
        <v/>
      </c>
      <c r="AY58" s="96" t="str">
        <f>IF(ISBLANK(Výsledky!$KJ$3),"",Výsledky!KJ56)</f>
        <v/>
      </c>
      <c r="AZ58" s="96" t="str">
        <f>IF(ISBLANK(Výsledky!$KQ$3),"",Výsledky!KQ56)</f>
        <v/>
      </c>
      <c r="BA58" s="96" t="str">
        <f>IF(ISBLANK(Výsledky!$KX$3),"",Výsledky!KX56)</f>
        <v/>
      </c>
      <c r="BB58" s="96" t="str">
        <f>IF(ISBLANK(Výsledky!$LE$3),"",Výsledky!LE56)</f>
        <v/>
      </c>
      <c r="BC58" s="96" t="str">
        <f>IF(ISBLANK(Výsledky!$LL$3),"",Výsledky!LL56)</f>
        <v/>
      </c>
      <c r="BD58" s="96" t="str">
        <f>IF(ISBLANK(Výsledky!$LS$3),"",Výsledky!LS56)</f>
        <v/>
      </c>
      <c r="BE58" s="96" t="str">
        <f>IF(ISBLANK(Výsledky!$LZ$3),"",Výsledky!LZ56)</f>
        <v/>
      </c>
      <c r="BF58" s="96" t="str">
        <f>IF(ISBLANK(Výsledky!$MG$3),"",Výsledky!MG56)</f>
        <v/>
      </c>
      <c r="BG58" s="96" t="str">
        <f>IF(ISBLANK(Výsledky!$MN$3),"",Výsledky!MN56)</f>
        <v/>
      </c>
      <c r="BH58" s="96" t="str">
        <f>IF(ISBLANK(Výsledky!$MU$3),"",Výsledky!MU56)</f>
        <v/>
      </c>
      <c r="BI58" s="96" t="str">
        <f>IF(ISBLANK(Výsledky!$NB$3),"",Výsledky!NB56)</f>
        <v/>
      </c>
      <c r="BJ58" s="96" t="str">
        <f>IF(ISBLANK(Výsledky!$NI$3),"",Výsledky!NI56)</f>
        <v/>
      </c>
      <c r="BK58" s="96" t="str">
        <f>IF(ISBLANK(Výsledky!$NP$3),"",Výsledky!NP56)</f>
        <v/>
      </c>
      <c r="BL58" s="96" t="str">
        <f>IF(ISBLANK(Výsledky!$NW$3),"",Výsledky!NW56)</f>
        <v/>
      </c>
      <c r="BM58" s="96" t="str">
        <f>IF(ISBLANK(Výsledky!$OD$3),"",Výsledky!OD56)</f>
        <v/>
      </c>
      <c r="BN58" s="96" t="str">
        <f>IF(ISBLANK(Výsledky!$OK$3),"",Výsledky!OK56)</f>
        <v/>
      </c>
      <c r="BO58" s="96" t="str">
        <f>IF(ISBLANK(Výsledky!$OR$3),"",Výsledky!OR56)</f>
        <v/>
      </c>
      <c r="BP58" s="96" t="str">
        <f>IF(ISBLANK(Výsledky!$OY$3),"",Výsledky!OY56)</f>
        <v/>
      </c>
      <c r="BQ58" s="96" t="str">
        <f>IF(ISBLANK(Výsledky!$PF$3),"",Výsledky!PF56)</f>
        <v/>
      </c>
      <c r="BR58" s="96" t="str">
        <f>IF(ISBLANK(Výsledky!$PM$3),"",Výsledky!PM56)</f>
        <v/>
      </c>
      <c r="BS58" s="96" t="str">
        <f>IF(ISBLANK(Výsledky!$PT$3),"",Výsledky!PT56)</f>
        <v/>
      </c>
      <c r="BT58" s="96" t="str">
        <f>IF(ISBLANK(Výsledky!$QA$3),"",Výsledky!QA56)</f>
        <v/>
      </c>
      <c r="BU58" s="100" t="str">
        <f>IF(ISBLANK(Výsledky!$QH$3),"",Výsledky!QH56)</f>
        <v/>
      </c>
      <c r="BV58" s="8"/>
      <c r="BW58" s="11"/>
      <c r="BX58" s="12" t="str">
        <f>IF(Tipy!B61="","",Tipy!B61)</f>
        <v>Robbie66Fowler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 ht="15" x14ac:dyDescent="0.2">
      <c r="A59" s="1"/>
      <c r="B59" s="122" t="s">
        <v>149</v>
      </c>
      <c r="C59" s="118">
        <f>Tipy!A55</f>
        <v>73</v>
      </c>
      <c r="D59" s="113" t="str">
        <f>IF(Tipy!B55="","",Tipy!B55)</f>
        <v>Peter Bognár</v>
      </c>
      <c r="E59" s="114">
        <f>SUM(F59:J59)</f>
        <v>20</v>
      </c>
      <c r="F59" s="109">
        <f>IF(ISBLANK(Výsledky!$I$3),"-",SUM(K59:P59,R59,T59:U59,W59,Y59:AA59,AC59,AE59,AG59,AI59:AK59,AN59:AO59,AS59:AT59,AV59:AW59,AZ59,BB59:BC59,BE59:BF59,BH59,BJ59,BL59:BN59,BP59,BR59:BS59))</f>
        <v>20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 t="str">
        <f>IF(ISBLANK(Výsledky!$I$3),"",Výsledky!I61)</f>
        <v>-</v>
      </c>
      <c r="K59" s="96">
        <f>IF(ISBLANK(Výsledky!$P$3),"",Výsledky!P61)</f>
        <v>20</v>
      </c>
      <c r="L59" s="96" t="str">
        <f>IF(ISBLANK(Výsledky!$W$3),"",Výsledky!W61)</f>
        <v/>
      </c>
      <c r="M59" s="96" t="str">
        <f>IF(ISBLANK(Výsledky!$AD$3),"",Výsledky!AD61)</f>
        <v/>
      </c>
      <c r="N59" s="96" t="str">
        <f>IF(ISBLANK(Výsledky!$AK$3),"",Výsledky!AK61)</f>
        <v/>
      </c>
      <c r="O59" s="96" t="str">
        <f>IF(ISBLANK(Výsledky!$AR$3),"",Výsledky!AR61)</f>
        <v/>
      </c>
      <c r="P59" s="96" t="str">
        <f>IF(ISBLANK(Výsledky!$AY$3),"",Výsledky!AY61)</f>
        <v/>
      </c>
      <c r="Q59" s="96" t="str">
        <f>IF(ISBLANK(Výsledky!$BF$3),"",Výsledky!BF61)</f>
        <v/>
      </c>
      <c r="R59" s="96" t="str">
        <f>IF(ISBLANK(Výsledky!$BM$3),"",Výsledky!BM61)</f>
        <v/>
      </c>
      <c r="S59" s="96" t="str">
        <f>IF(ISBLANK(Výsledky!$BT$3),"",Výsledky!BT61)</f>
        <v/>
      </c>
      <c r="T59" s="96" t="str">
        <f>IF(ISBLANK(Výsledky!$CA$3),"",Výsledky!CA61)</f>
        <v/>
      </c>
      <c r="U59" s="96" t="str">
        <f>IF(ISBLANK(Výsledky!$CH$3),"",Výsledky!CH61)</f>
        <v/>
      </c>
      <c r="V59" s="96" t="str">
        <f>IF(ISBLANK(Výsledky!$CO$3),"",Výsledky!CO61)</f>
        <v/>
      </c>
      <c r="W59" s="96" t="str">
        <f>IF(ISBLANK(Výsledky!$CV$3),"",Výsledky!CV61)</f>
        <v/>
      </c>
      <c r="X59" s="96" t="str">
        <f>IF(ISBLANK(Výsledky!$DC$3),"",Výsledky!DC61)</f>
        <v/>
      </c>
      <c r="Y59" s="96" t="str">
        <f>IF(ISBLANK(Výsledky!$DJ$3),"",Výsledky!DJ61)</f>
        <v/>
      </c>
      <c r="Z59" s="96" t="str">
        <f>IF(ISBLANK(Výsledky!$DQ$3),"",Výsledky!DQ61)</f>
        <v/>
      </c>
      <c r="AA59" s="96" t="str">
        <f>IF(ISBLANK(Výsledky!$DX$3),"",Výsledky!DX61)</f>
        <v/>
      </c>
      <c r="AB59" s="96" t="str">
        <f>IF(ISBLANK(Výsledky!$EE$3),"",Výsledky!EE61)</f>
        <v/>
      </c>
      <c r="AC59" s="96" t="str">
        <f>IF(ISBLANK(Výsledky!$EL$3),"",Výsledky!EL61)</f>
        <v/>
      </c>
      <c r="AD59" s="96" t="str">
        <f>IF(ISBLANK(Výsledky!$ES$3),"",Výsledky!ES61)</f>
        <v/>
      </c>
      <c r="AE59" s="96" t="str">
        <f>IF(ISBLANK(Výsledky!$EZ$3),"",Výsledky!EZ61)</f>
        <v/>
      </c>
      <c r="AF59" s="96" t="str">
        <f>IF(ISBLANK(Výsledky!$FG$3),"",Výsledky!FG61)</f>
        <v/>
      </c>
      <c r="AG59" s="96" t="str">
        <f>IF(ISBLANK(Výsledky!$FN$3),"",Výsledky!FN61)</f>
        <v/>
      </c>
      <c r="AH59" s="96" t="str">
        <f>IF(ISBLANK(Výsledky!$FU$3),"",Výsledky!FU61)</f>
        <v/>
      </c>
      <c r="AI59" s="96" t="str">
        <f>IF(ISBLANK(Výsledky!$GB$3),"",Výsledky!GB61)</f>
        <v/>
      </c>
      <c r="AJ59" s="96" t="str">
        <f>IF(ISBLANK(Výsledky!$GI$3),"",Výsledky!GI61)</f>
        <v/>
      </c>
      <c r="AK59" s="96" t="str">
        <f>IF(ISBLANK(Výsledky!$GP$3),"",Výsledky!GP61)</f>
        <v/>
      </c>
      <c r="AL59" s="96" t="str">
        <f>IF(ISBLANK(Výsledky!$GW$3),"",Výsledky!GW61)</f>
        <v/>
      </c>
      <c r="AM59" s="96" t="str">
        <f>IF(ISBLANK(Výsledky!$HD$3),"",Výsledky!HD61)</f>
        <v/>
      </c>
      <c r="AN59" s="96" t="str">
        <f>IF(ISBLANK(Výsledky!$HK$3),"",Výsledky!HK61)</f>
        <v/>
      </c>
      <c r="AO59" s="96" t="str">
        <f>IF(ISBLANK(Výsledky!$HR$3),"",Výsledky!HR61)</f>
        <v/>
      </c>
      <c r="AP59" s="96" t="str">
        <f>IF(ISBLANK(Výsledky!$HY$3),"",Výsledky!HY61)</f>
        <v/>
      </c>
      <c r="AQ59" s="96" t="str">
        <f>IF(ISBLANK(Výsledky!$IF$3),"",Výsledky!IF61)</f>
        <v/>
      </c>
      <c r="AR59" s="96" t="str">
        <f>IF(ISBLANK(Výsledky!$IM$3),"",Výsledky!IM61)</f>
        <v/>
      </c>
      <c r="AS59" s="96" t="str">
        <f>IF(ISBLANK(Výsledky!$IT$3),"",Výsledky!IT61)</f>
        <v/>
      </c>
      <c r="AT59" s="96" t="str">
        <f>IF(ISBLANK(Výsledky!$JA$3),"",Výsledky!JA61)</f>
        <v/>
      </c>
      <c r="AU59" s="96" t="str">
        <f>IF(ISBLANK(Výsledky!$JH$3),"",Výsledky!JH61)</f>
        <v/>
      </c>
      <c r="AV59" s="96" t="str">
        <f>IF(ISBLANK(Výsledky!$JO$3),"",Výsledky!JO61)</f>
        <v/>
      </c>
      <c r="AW59" s="96" t="str">
        <f>IF(ISBLANK(Výsledky!$JV$3),"",Výsledky!JV61)</f>
        <v/>
      </c>
      <c r="AX59" s="96" t="str">
        <f>IF(ISBLANK(Výsledky!$KC$3),"",Výsledky!KC61)</f>
        <v/>
      </c>
      <c r="AY59" s="96" t="str">
        <f>IF(ISBLANK(Výsledky!$KJ$3),"",Výsledky!KJ61)</f>
        <v/>
      </c>
      <c r="AZ59" s="96" t="str">
        <f>IF(ISBLANK(Výsledky!$KQ$3),"",Výsledky!KQ61)</f>
        <v/>
      </c>
      <c r="BA59" s="96" t="str">
        <f>IF(ISBLANK(Výsledky!$KX$3),"",Výsledky!KX61)</f>
        <v/>
      </c>
      <c r="BB59" s="96" t="str">
        <f>IF(ISBLANK(Výsledky!$LE$3),"",Výsledky!LE61)</f>
        <v/>
      </c>
      <c r="BC59" s="96" t="str">
        <f>IF(ISBLANK(Výsledky!$LL$3),"",Výsledky!LL61)</f>
        <v/>
      </c>
      <c r="BD59" s="96" t="str">
        <f>IF(ISBLANK(Výsledky!$LS$3),"",Výsledky!LS61)</f>
        <v/>
      </c>
      <c r="BE59" s="96" t="str">
        <f>IF(ISBLANK(Výsledky!$LZ$3),"",Výsledky!LZ61)</f>
        <v/>
      </c>
      <c r="BF59" s="96" t="str">
        <f>IF(ISBLANK(Výsledky!$MG$3),"",Výsledky!MG61)</f>
        <v/>
      </c>
      <c r="BG59" s="96" t="str">
        <f>IF(ISBLANK(Výsledky!$MN$3),"",Výsledky!MN61)</f>
        <v/>
      </c>
      <c r="BH59" s="96" t="str">
        <f>IF(ISBLANK(Výsledky!$MU$3),"",Výsledky!MU61)</f>
        <v/>
      </c>
      <c r="BI59" s="96" t="str">
        <f>IF(ISBLANK(Výsledky!$NB$3),"",Výsledky!NB61)</f>
        <v/>
      </c>
      <c r="BJ59" s="96" t="str">
        <f>IF(ISBLANK(Výsledky!$NI$3),"",Výsledky!NI61)</f>
        <v/>
      </c>
      <c r="BK59" s="96" t="str">
        <f>IF(ISBLANK(Výsledky!$NP$3),"",Výsledky!NP61)</f>
        <v/>
      </c>
      <c r="BL59" s="96" t="str">
        <f>IF(ISBLANK(Výsledky!$NW$3),"",Výsledky!NW61)</f>
        <v/>
      </c>
      <c r="BM59" s="96" t="str">
        <f>IF(ISBLANK(Výsledky!$OD$3),"",Výsledky!OD61)</f>
        <v/>
      </c>
      <c r="BN59" s="96" t="str">
        <f>IF(ISBLANK(Výsledky!$OK$3),"",Výsledky!OK61)</f>
        <v/>
      </c>
      <c r="BO59" s="96" t="str">
        <f>IF(ISBLANK(Výsledky!$OR$3),"",Výsledky!OR61)</f>
        <v/>
      </c>
      <c r="BP59" s="96" t="str">
        <f>IF(ISBLANK(Výsledky!$OY$3),"",Výsledky!OY61)</f>
        <v/>
      </c>
      <c r="BQ59" s="96" t="str">
        <f>IF(ISBLANK(Výsledky!$PF$3),"",Výsledky!PF61)</f>
        <v/>
      </c>
      <c r="BR59" s="96" t="str">
        <f>IF(ISBLANK(Výsledky!$PM$3),"",Výsledky!PM61)</f>
        <v/>
      </c>
      <c r="BS59" s="96" t="str">
        <f>IF(ISBLANK(Výsledky!$PT$3),"",Výsledky!PT61)</f>
        <v/>
      </c>
      <c r="BT59" s="96" t="str">
        <f>IF(ISBLANK(Výsledky!$QA$3),"",Výsledky!QA61)</f>
        <v/>
      </c>
      <c r="BU59" s="100" t="str">
        <f>IF(ISBLANK(Výsledky!$QH$3),"",Výsledky!QH61)</f>
        <v/>
      </c>
      <c r="BV59" s="8"/>
      <c r="BW59" s="11"/>
      <c r="BX59" s="12" t="str">
        <f>IF(Tipy!B62="","",Tipy!B62)</f>
        <v>Roman9YNWA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 ht="15" x14ac:dyDescent="0.2">
      <c r="A60" s="1"/>
      <c r="B60" s="122" t="s">
        <v>150</v>
      </c>
      <c r="C60" s="118">
        <f>Tipy!A61</f>
        <v>51</v>
      </c>
      <c r="D60" s="113" t="str">
        <f>IF(Tipy!B61="","",Tipy!B61)</f>
        <v>Robbie66Fowler</v>
      </c>
      <c r="E60" s="114">
        <f>SUM(F60:J60)</f>
        <v>20</v>
      </c>
      <c r="F60" s="109">
        <f>IF(ISBLANK(Výsledky!$I$3),"-",SUM(K60:P60,R60,T60:U60,W60,Y60:AA60,AC60,AE60,AG60,AI60:AK60,AN60:AO60,AS60:AT60,AV60:AW60,AZ60,BB60:BC60,BE60:BF60,BH60,BJ60,BL60:BN60,BP60,BR60:BS60))</f>
        <v>20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 t="str">
        <f>IF(ISBLANK(Výsledky!$I$3),"",Výsledky!I67)</f>
        <v>-</v>
      </c>
      <c r="K60" s="96">
        <f>IF(ISBLANK(Výsledky!$P$3),"",Výsledky!P67)</f>
        <v>20</v>
      </c>
      <c r="L60" s="96" t="str">
        <f>IF(ISBLANK(Výsledky!$W$3),"",Výsledky!W67)</f>
        <v/>
      </c>
      <c r="M60" s="96" t="str">
        <f>IF(ISBLANK(Výsledky!$AD$3),"",Výsledky!AD67)</f>
        <v/>
      </c>
      <c r="N60" s="96" t="str">
        <f>IF(ISBLANK(Výsledky!$AK$3),"",Výsledky!AK67)</f>
        <v/>
      </c>
      <c r="O60" s="96" t="str">
        <f>IF(ISBLANK(Výsledky!$AR$3),"",Výsledky!AR67)</f>
        <v/>
      </c>
      <c r="P60" s="96" t="str">
        <f>IF(ISBLANK(Výsledky!$AY$3),"",Výsledky!AY67)</f>
        <v/>
      </c>
      <c r="Q60" s="96" t="str">
        <f>IF(ISBLANK(Výsledky!$BF$3),"",Výsledky!BF67)</f>
        <v/>
      </c>
      <c r="R60" s="96" t="str">
        <f>IF(ISBLANK(Výsledky!$BM$3),"",Výsledky!BM67)</f>
        <v/>
      </c>
      <c r="S60" s="96" t="str">
        <f>IF(ISBLANK(Výsledky!$BT$3),"",Výsledky!BT67)</f>
        <v/>
      </c>
      <c r="T60" s="96" t="str">
        <f>IF(ISBLANK(Výsledky!$CA$3),"",Výsledky!CA67)</f>
        <v/>
      </c>
      <c r="U60" s="96" t="str">
        <f>IF(ISBLANK(Výsledky!$CH$3),"",Výsledky!CH67)</f>
        <v/>
      </c>
      <c r="V60" s="96" t="str">
        <f>IF(ISBLANK(Výsledky!$CO$3),"",Výsledky!CO67)</f>
        <v/>
      </c>
      <c r="W60" s="96" t="str">
        <f>IF(ISBLANK(Výsledky!$CV$3),"",Výsledky!CV67)</f>
        <v/>
      </c>
      <c r="X60" s="96" t="str">
        <f>IF(ISBLANK(Výsledky!$DC$3),"",Výsledky!DC67)</f>
        <v/>
      </c>
      <c r="Y60" s="96" t="str">
        <f>IF(ISBLANK(Výsledky!$DJ$3),"",Výsledky!DJ67)</f>
        <v/>
      </c>
      <c r="Z60" s="96" t="str">
        <f>IF(ISBLANK(Výsledky!$DQ$3),"",Výsledky!DQ67)</f>
        <v/>
      </c>
      <c r="AA60" s="96" t="str">
        <f>IF(ISBLANK(Výsledky!$DX$3),"",Výsledky!DX67)</f>
        <v/>
      </c>
      <c r="AB60" s="96" t="str">
        <f>IF(ISBLANK(Výsledky!$EE$3),"",Výsledky!EE67)</f>
        <v/>
      </c>
      <c r="AC60" s="96" t="str">
        <f>IF(ISBLANK(Výsledky!$EL$3),"",Výsledky!EL67)</f>
        <v/>
      </c>
      <c r="AD60" s="96" t="str">
        <f>IF(ISBLANK(Výsledky!$ES$3),"",Výsledky!ES67)</f>
        <v/>
      </c>
      <c r="AE60" s="96" t="str">
        <f>IF(ISBLANK(Výsledky!$EZ$3),"",Výsledky!EZ67)</f>
        <v/>
      </c>
      <c r="AF60" s="96" t="str">
        <f>IF(ISBLANK(Výsledky!$FG$3),"",Výsledky!FG67)</f>
        <v/>
      </c>
      <c r="AG60" s="96" t="str">
        <f>IF(ISBLANK(Výsledky!$FN$3),"",Výsledky!FN67)</f>
        <v/>
      </c>
      <c r="AH60" s="96" t="str">
        <f>IF(ISBLANK(Výsledky!$FU$3),"",Výsledky!FU67)</f>
        <v/>
      </c>
      <c r="AI60" s="96" t="str">
        <f>IF(ISBLANK(Výsledky!$GB$3),"",Výsledky!GB67)</f>
        <v/>
      </c>
      <c r="AJ60" s="96" t="str">
        <f>IF(ISBLANK(Výsledky!$GI$3),"",Výsledky!GI67)</f>
        <v/>
      </c>
      <c r="AK60" s="96" t="str">
        <f>IF(ISBLANK(Výsledky!$GP$3),"",Výsledky!GP67)</f>
        <v/>
      </c>
      <c r="AL60" s="96" t="str">
        <f>IF(ISBLANK(Výsledky!$GW$3),"",Výsledky!GW67)</f>
        <v/>
      </c>
      <c r="AM60" s="96" t="str">
        <f>IF(ISBLANK(Výsledky!$HD$3),"",Výsledky!HD67)</f>
        <v/>
      </c>
      <c r="AN60" s="96" t="str">
        <f>IF(ISBLANK(Výsledky!$HK$3),"",Výsledky!HK67)</f>
        <v/>
      </c>
      <c r="AO60" s="96" t="str">
        <f>IF(ISBLANK(Výsledky!$HR$3),"",Výsledky!HR67)</f>
        <v/>
      </c>
      <c r="AP60" s="96" t="str">
        <f>IF(ISBLANK(Výsledky!$HY$3),"",Výsledky!HY67)</f>
        <v/>
      </c>
      <c r="AQ60" s="96" t="str">
        <f>IF(ISBLANK(Výsledky!$IF$3),"",Výsledky!IF67)</f>
        <v/>
      </c>
      <c r="AR60" s="96" t="str">
        <f>IF(ISBLANK(Výsledky!$IM$3),"",Výsledky!IM67)</f>
        <v/>
      </c>
      <c r="AS60" s="96" t="str">
        <f>IF(ISBLANK(Výsledky!$IT$3),"",Výsledky!IT67)</f>
        <v/>
      </c>
      <c r="AT60" s="96" t="str">
        <f>IF(ISBLANK(Výsledky!$JA$3),"",Výsledky!JA67)</f>
        <v/>
      </c>
      <c r="AU60" s="96" t="str">
        <f>IF(ISBLANK(Výsledky!$JH$3),"",Výsledky!JH67)</f>
        <v/>
      </c>
      <c r="AV60" s="96" t="str">
        <f>IF(ISBLANK(Výsledky!$JO$3),"",Výsledky!JO67)</f>
        <v/>
      </c>
      <c r="AW60" s="96" t="str">
        <f>IF(ISBLANK(Výsledky!$JV$3),"",Výsledky!JV67)</f>
        <v/>
      </c>
      <c r="AX60" s="96" t="str">
        <f>IF(ISBLANK(Výsledky!$KC$3),"",Výsledky!KC67)</f>
        <v/>
      </c>
      <c r="AY60" s="96" t="str">
        <f>IF(ISBLANK(Výsledky!$KJ$3),"",Výsledky!KJ67)</f>
        <v/>
      </c>
      <c r="AZ60" s="96" t="str">
        <f>IF(ISBLANK(Výsledky!$KQ$3),"",Výsledky!KQ67)</f>
        <v/>
      </c>
      <c r="BA60" s="96" t="str">
        <f>IF(ISBLANK(Výsledky!$KX$3),"",Výsledky!KX67)</f>
        <v/>
      </c>
      <c r="BB60" s="96" t="str">
        <f>IF(ISBLANK(Výsledky!$LE$3),"",Výsledky!LE67)</f>
        <v/>
      </c>
      <c r="BC60" s="96" t="str">
        <f>IF(ISBLANK(Výsledky!$LL$3),"",Výsledky!LL67)</f>
        <v/>
      </c>
      <c r="BD60" s="96" t="str">
        <f>IF(ISBLANK(Výsledky!$LS$3),"",Výsledky!LS67)</f>
        <v/>
      </c>
      <c r="BE60" s="96" t="str">
        <f>IF(ISBLANK(Výsledky!$LZ$3),"",Výsledky!LZ67)</f>
        <v/>
      </c>
      <c r="BF60" s="96" t="str">
        <f>IF(ISBLANK(Výsledky!$MG$3),"",Výsledky!MG67)</f>
        <v/>
      </c>
      <c r="BG60" s="96" t="str">
        <f>IF(ISBLANK(Výsledky!$MN$3),"",Výsledky!MN67)</f>
        <v/>
      </c>
      <c r="BH60" s="96" t="str">
        <f>IF(ISBLANK(Výsledky!$MU$3),"",Výsledky!MU67)</f>
        <v/>
      </c>
      <c r="BI60" s="96" t="str">
        <f>IF(ISBLANK(Výsledky!$NB$3),"",Výsledky!NB67)</f>
        <v/>
      </c>
      <c r="BJ60" s="96" t="str">
        <f>IF(ISBLANK(Výsledky!$NI$3),"",Výsledky!NI67)</f>
        <v/>
      </c>
      <c r="BK60" s="96" t="str">
        <f>IF(ISBLANK(Výsledky!$NP$3),"",Výsledky!NP67)</f>
        <v/>
      </c>
      <c r="BL60" s="96" t="str">
        <f>IF(ISBLANK(Výsledky!$NW$3),"",Výsledky!NW67)</f>
        <v/>
      </c>
      <c r="BM60" s="96" t="str">
        <f>IF(ISBLANK(Výsledky!$OD$3),"",Výsledky!OD67)</f>
        <v/>
      </c>
      <c r="BN60" s="96" t="str">
        <f>IF(ISBLANK(Výsledky!$OK$3),"",Výsledky!OK67)</f>
        <v/>
      </c>
      <c r="BO60" s="96" t="str">
        <f>IF(ISBLANK(Výsledky!$OR$3),"",Výsledky!OR67)</f>
        <v/>
      </c>
      <c r="BP60" s="96" t="str">
        <f>IF(ISBLANK(Výsledky!$OY$3),"",Výsledky!OY67)</f>
        <v/>
      </c>
      <c r="BQ60" s="96" t="str">
        <f>IF(ISBLANK(Výsledky!$PF$3),"",Výsledky!PF67)</f>
        <v/>
      </c>
      <c r="BR60" s="96" t="str">
        <f>IF(ISBLANK(Výsledky!$PM$3),"",Výsledky!PM67)</f>
        <v/>
      </c>
      <c r="BS60" s="96" t="str">
        <f>IF(ISBLANK(Výsledky!$PT$3),"",Výsledky!PT67)</f>
        <v/>
      </c>
      <c r="BT60" s="96" t="str">
        <f>IF(ISBLANK(Výsledky!$QA$3),"",Výsledky!QA67)</f>
        <v/>
      </c>
      <c r="BU60" s="100" t="str">
        <f>IF(ISBLANK(Výsledky!$QH$3),"",Výsledky!QH67)</f>
        <v/>
      </c>
      <c r="BV60" s="8"/>
      <c r="BW60" s="11"/>
      <c r="BX60" s="12" t="str">
        <f>IF(Tipy!B63="","",Tipy!B63)</f>
        <v>Saty7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 ht="15" x14ac:dyDescent="0.2">
      <c r="A61" s="1"/>
      <c r="B61" s="122" t="s">
        <v>151</v>
      </c>
      <c r="C61" s="118">
        <f>Tipy!A67</f>
        <v>65</v>
      </c>
      <c r="D61" s="113" t="str">
        <f>IF(Tipy!B67="","",Tipy!B67)</f>
        <v>slovan5ista</v>
      </c>
      <c r="E61" s="114">
        <f>SUM(F61:J61)</f>
        <v>20</v>
      </c>
      <c r="F61" s="109">
        <f>IF(ISBLANK(Výsledky!$I$3),"-",SUM(K61:P61,R61,T61:U61,W61,Y61:AA61,AC61,AE61,AG61,AI61:AK61,AN61:AO61,AS61:AT61,AV61:AW61,AZ61,BB61:BC61,BE61:BF61,BH61,BJ61,BL61:BN61,BP61,BR61:BS61))</f>
        <v>20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 t="str">
        <f>IF(ISBLANK(Výsledky!$I$3),"",Výsledky!I73)</f>
        <v>-</v>
      </c>
      <c r="K61" s="96">
        <f>IF(ISBLANK(Výsledky!$P$3),"",Výsledky!P73)</f>
        <v>20</v>
      </c>
      <c r="L61" s="96" t="str">
        <f>IF(ISBLANK(Výsledky!$W$3),"",Výsledky!W73)</f>
        <v/>
      </c>
      <c r="M61" s="96" t="str">
        <f>IF(ISBLANK(Výsledky!$AD$3),"",Výsledky!AD73)</f>
        <v/>
      </c>
      <c r="N61" s="96" t="str">
        <f>IF(ISBLANK(Výsledky!$AK$3),"",Výsledky!AK73)</f>
        <v/>
      </c>
      <c r="O61" s="96" t="str">
        <f>IF(ISBLANK(Výsledky!$AR$3),"",Výsledky!AR73)</f>
        <v/>
      </c>
      <c r="P61" s="96" t="str">
        <f>IF(ISBLANK(Výsledky!$AY$3),"",Výsledky!AY73)</f>
        <v/>
      </c>
      <c r="Q61" s="96" t="str">
        <f>IF(ISBLANK(Výsledky!$BF$3),"",Výsledky!BF73)</f>
        <v/>
      </c>
      <c r="R61" s="96" t="str">
        <f>IF(ISBLANK(Výsledky!$BM$3),"",Výsledky!BM73)</f>
        <v/>
      </c>
      <c r="S61" s="96" t="str">
        <f>IF(ISBLANK(Výsledky!$BT$3),"",Výsledky!BT73)</f>
        <v/>
      </c>
      <c r="T61" s="96" t="str">
        <f>IF(ISBLANK(Výsledky!$CA$3),"",Výsledky!CA73)</f>
        <v/>
      </c>
      <c r="U61" s="96" t="str">
        <f>IF(ISBLANK(Výsledky!$CH$3),"",Výsledky!CH73)</f>
        <v/>
      </c>
      <c r="V61" s="96" t="str">
        <f>IF(ISBLANK(Výsledky!$CO$3),"",Výsledky!CO73)</f>
        <v/>
      </c>
      <c r="W61" s="96" t="str">
        <f>IF(ISBLANK(Výsledky!$CV$3),"",Výsledky!CV73)</f>
        <v/>
      </c>
      <c r="X61" s="96" t="str">
        <f>IF(ISBLANK(Výsledky!$DC$3),"",Výsledky!DC73)</f>
        <v/>
      </c>
      <c r="Y61" s="96" t="str">
        <f>IF(ISBLANK(Výsledky!$DJ$3),"",Výsledky!DJ73)</f>
        <v/>
      </c>
      <c r="Z61" s="96" t="str">
        <f>IF(ISBLANK(Výsledky!$DQ$3),"",Výsledky!DQ73)</f>
        <v/>
      </c>
      <c r="AA61" s="96" t="str">
        <f>IF(ISBLANK(Výsledky!$DX$3),"",Výsledky!DX73)</f>
        <v/>
      </c>
      <c r="AB61" s="96" t="str">
        <f>IF(ISBLANK(Výsledky!$EE$3),"",Výsledky!EE73)</f>
        <v/>
      </c>
      <c r="AC61" s="96" t="str">
        <f>IF(ISBLANK(Výsledky!$EL$3),"",Výsledky!EL73)</f>
        <v/>
      </c>
      <c r="AD61" s="96" t="str">
        <f>IF(ISBLANK(Výsledky!$ES$3),"",Výsledky!ES73)</f>
        <v/>
      </c>
      <c r="AE61" s="96" t="str">
        <f>IF(ISBLANK(Výsledky!$EZ$3),"",Výsledky!EZ73)</f>
        <v/>
      </c>
      <c r="AF61" s="96" t="str">
        <f>IF(ISBLANK(Výsledky!$FG$3),"",Výsledky!FG73)</f>
        <v/>
      </c>
      <c r="AG61" s="96" t="str">
        <f>IF(ISBLANK(Výsledky!$FN$3),"",Výsledky!FN73)</f>
        <v/>
      </c>
      <c r="AH61" s="96" t="str">
        <f>IF(ISBLANK(Výsledky!$FU$3),"",Výsledky!FU73)</f>
        <v/>
      </c>
      <c r="AI61" s="96" t="str">
        <f>IF(ISBLANK(Výsledky!$GB$3),"",Výsledky!GB73)</f>
        <v/>
      </c>
      <c r="AJ61" s="96" t="str">
        <f>IF(ISBLANK(Výsledky!$GI$3),"",Výsledky!GI73)</f>
        <v/>
      </c>
      <c r="AK61" s="96" t="str">
        <f>IF(ISBLANK(Výsledky!$GP$3),"",Výsledky!GP73)</f>
        <v/>
      </c>
      <c r="AL61" s="96" t="str">
        <f>IF(ISBLANK(Výsledky!$GW$3),"",Výsledky!GW73)</f>
        <v/>
      </c>
      <c r="AM61" s="96" t="str">
        <f>IF(ISBLANK(Výsledky!$HD$3),"",Výsledky!HD73)</f>
        <v/>
      </c>
      <c r="AN61" s="96" t="str">
        <f>IF(ISBLANK(Výsledky!$HK$3),"",Výsledky!HK73)</f>
        <v/>
      </c>
      <c r="AO61" s="96" t="str">
        <f>IF(ISBLANK(Výsledky!$HR$3),"",Výsledky!HR73)</f>
        <v/>
      </c>
      <c r="AP61" s="96" t="str">
        <f>IF(ISBLANK(Výsledky!$HY$3),"",Výsledky!HY73)</f>
        <v/>
      </c>
      <c r="AQ61" s="96" t="str">
        <f>IF(ISBLANK(Výsledky!$IF$3),"",Výsledky!IF73)</f>
        <v/>
      </c>
      <c r="AR61" s="96" t="str">
        <f>IF(ISBLANK(Výsledky!$IM$3),"",Výsledky!IM73)</f>
        <v/>
      </c>
      <c r="AS61" s="96" t="str">
        <f>IF(ISBLANK(Výsledky!$IT$3),"",Výsledky!IT73)</f>
        <v/>
      </c>
      <c r="AT61" s="96" t="str">
        <f>IF(ISBLANK(Výsledky!$JA$3),"",Výsledky!JA73)</f>
        <v/>
      </c>
      <c r="AU61" s="96" t="str">
        <f>IF(ISBLANK(Výsledky!$JH$3),"",Výsledky!JH73)</f>
        <v/>
      </c>
      <c r="AV61" s="96" t="str">
        <f>IF(ISBLANK(Výsledky!$JO$3),"",Výsledky!JO73)</f>
        <v/>
      </c>
      <c r="AW61" s="96" t="str">
        <f>IF(ISBLANK(Výsledky!$JV$3),"",Výsledky!JV73)</f>
        <v/>
      </c>
      <c r="AX61" s="96" t="str">
        <f>IF(ISBLANK(Výsledky!$KC$3),"",Výsledky!KC73)</f>
        <v/>
      </c>
      <c r="AY61" s="96" t="str">
        <f>IF(ISBLANK(Výsledky!$KJ$3),"",Výsledky!KJ73)</f>
        <v/>
      </c>
      <c r="AZ61" s="96" t="str">
        <f>IF(ISBLANK(Výsledky!$KQ$3),"",Výsledky!KQ73)</f>
        <v/>
      </c>
      <c r="BA61" s="96" t="str">
        <f>IF(ISBLANK(Výsledky!$KX$3),"",Výsledky!KX73)</f>
        <v/>
      </c>
      <c r="BB61" s="96" t="str">
        <f>IF(ISBLANK(Výsledky!$LE$3),"",Výsledky!LE73)</f>
        <v/>
      </c>
      <c r="BC61" s="96" t="str">
        <f>IF(ISBLANK(Výsledky!$LL$3),"",Výsledky!LL73)</f>
        <v/>
      </c>
      <c r="BD61" s="96" t="str">
        <f>IF(ISBLANK(Výsledky!$LS$3),"",Výsledky!LS73)</f>
        <v/>
      </c>
      <c r="BE61" s="96" t="str">
        <f>IF(ISBLANK(Výsledky!$LZ$3),"",Výsledky!LZ73)</f>
        <v/>
      </c>
      <c r="BF61" s="96" t="str">
        <f>IF(ISBLANK(Výsledky!$MG$3),"",Výsledky!MG73)</f>
        <v/>
      </c>
      <c r="BG61" s="96" t="str">
        <f>IF(ISBLANK(Výsledky!$MN$3),"",Výsledky!MN73)</f>
        <v/>
      </c>
      <c r="BH61" s="96" t="str">
        <f>IF(ISBLANK(Výsledky!$MU$3),"",Výsledky!MU73)</f>
        <v/>
      </c>
      <c r="BI61" s="96" t="str">
        <f>IF(ISBLANK(Výsledky!$NB$3),"",Výsledky!NB73)</f>
        <v/>
      </c>
      <c r="BJ61" s="96" t="str">
        <f>IF(ISBLANK(Výsledky!$NI$3),"",Výsledky!NI73)</f>
        <v/>
      </c>
      <c r="BK61" s="96" t="str">
        <f>IF(ISBLANK(Výsledky!$NP$3),"",Výsledky!NP73)</f>
        <v/>
      </c>
      <c r="BL61" s="96" t="str">
        <f>IF(ISBLANK(Výsledky!$NW$3),"",Výsledky!NW73)</f>
        <v/>
      </c>
      <c r="BM61" s="96" t="str">
        <f>IF(ISBLANK(Výsledky!$OD$3),"",Výsledky!OD73)</f>
        <v/>
      </c>
      <c r="BN61" s="96" t="str">
        <f>IF(ISBLANK(Výsledky!$OK$3),"",Výsledky!OK73)</f>
        <v/>
      </c>
      <c r="BO61" s="96" t="str">
        <f>IF(ISBLANK(Výsledky!$OR$3),"",Výsledky!OR73)</f>
        <v/>
      </c>
      <c r="BP61" s="96" t="str">
        <f>IF(ISBLANK(Výsledky!$OY$3),"",Výsledky!OY73)</f>
        <v/>
      </c>
      <c r="BQ61" s="96" t="str">
        <f>IF(ISBLANK(Výsledky!$PF$3),"",Výsledky!PF73)</f>
        <v/>
      </c>
      <c r="BR61" s="96" t="str">
        <f>IF(ISBLANK(Výsledky!$PM$3),"",Výsledky!PM73)</f>
        <v/>
      </c>
      <c r="BS61" s="96" t="str">
        <f>IF(ISBLANK(Výsledky!$PT$3),"",Výsledky!PT73)</f>
        <v/>
      </c>
      <c r="BT61" s="96" t="str">
        <f>IF(ISBLANK(Výsledky!$QA$3),"",Výsledky!QA73)</f>
        <v/>
      </c>
      <c r="BU61" s="100" t="str">
        <f>IF(ISBLANK(Výsledky!$QH$3),"",Výsledky!QH73)</f>
        <v/>
      </c>
      <c r="BV61" s="8"/>
      <c r="BW61" s="11"/>
      <c r="BX61" s="12" t="str">
        <f>IF(Tipy!B64="","",Tipy!B64)</f>
        <v>Shakalosos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 ht="15" x14ac:dyDescent="0.2">
      <c r="A62" s="1"/>
      <c r="B62" s="122" t="s">
        <v>152</v>
      </c>
      <c r="C62" s="118">
        <f>Tipy!A74</f>
        <v>61</v>
      </c>
      <c r="D62" s="113" t="str">
        <f>IF(Tipy!B74="","",Tipy!B74)</f>
        <v>ÚprimnýFanúšik</v>
      </c>
      <c r="E62" s="114">
        <f>SUM(F62:J62)</f>
        <v>20</v>
      </c>
      <c r="F62" s="109">
        <f>IF(ISBLANK(Výsledky!$I$3),"-",SUM(K62:P62,R62,T62:U62,W62,Y62:AA62,AC62,AE62,AG62,AI62:AK62,AN62:AO62,AS62:AT62,AV62:AW62,AZ62,BB62:BC62,BE62:BF62,BH62,BJ62,BL62:BN62,BP62,BR62:BS62))</f>
        <v>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>
        <f>IF(ISBLANK(Výsledky!$I$3),"",Výsledky!I80)</f>
        <v>20</v>
      </c>
      <c r="K62" s="96" t="str">
        <f>IF(ISBLANK(Výsledky!$P$3),"",Výsledky!P80)</f>
        <v>-</v>
      </c>
      <c r="L62" s="96" t="str">
        <f>IF(ISBLANK(Výsledky!$W$3),"",Výsledky!W80)</f>
        <v/>
      </c>
      <c r="M62" s="96" t="str">
        <f>IF(ISBLANK(Výsledky!$AD$3),"",Výsledky!AD80)</f>
        <v/>
      </c>
      <c r="N62" s="96" t="str">
        <f>IF(ISBLANK(Výsledky!$AK$3),"",Výsledky!AK80)</f>
        <v/>
      </c>
      <c r="O62" s="96" t="str">
        <f>IF(ISBLANK(Výsledky!$AR$3),"",Výsledky!AR80)</f>
        <v/>
      </c>
      <c r="P62" s="96" t="str">
        <f>IF(ISBLANK(Výsledky!$AY$3),"",Výsledky!AY80)</f>
        <v/>
      </c>
      <c r="Q62" s="96" t="str">
        <f>IF(ISBLANK(Výsledky!$BF$3),"",Výsledky!BF80)</f>
        <v/>
      </c>
      <c r="R62" s="96" t="str">
        <f>IF(ISBLANK(Výsledky!$BM$3),"",Výsledky!BM80)</f>
        <v/>
      </c>
      <c r="S62" s="96" t="str">
        <f>IF(ISBLANK(Výsledky!$BT$3),"",Výsledky!BT80)</f>
        <v/>
      </c>
      <c r="T62" s="96" t="str">
        <f>IF(ISBLANK(Výsledky!$CA$3),"",Výsledky!CA80)</f>
        <v/>
      </c>
      <c r="U62" s="96" t="str">
        <f>IF(ISBLANK(Výsledky!$CH$3),"",Výsledky!CH80)</f>
        <v/>
      </c>
      <c r="V62" s="96" t="str">
        <f>IF(ISBLANK(Výsledky!$CO$3),"",Výsledky!CO80)</f>
        <v/>
      </c>
      <c r="W62" s="96" t="str">
        <f>IF(ISBLANK(Výsledky!$CV$3),"",Výsledky!CV80)</f>
        <v/>
      </c>
      <c r="X62" s="96" t="str">
        <f>IF(ISBLANK(Výsledky!$DC$3),"",Výsledky!DC80)</f>
        <v/>
      </c>
      <c r="Y62" s="96" t="str">
        <f>IF(ISBLANK(Výsledky!$DJ$3),"",Výsledky!DJ80)</f>
        <v/>
      </c>
      <c r="Z62" s="96" t="str">
        <f>IF(ISBLANK(Výsledky!$DQ$3),"",Výsledky!DQ80)</f>
        <v/>
      </c>
      <c r="AA62" s="96" t="str">
        <f>IF(ISBLANK(Výsledky!$DX$3),"",Výsledky!DX80)</f>
        <v/>
      </c>
      <c r="AB62" s="96" t="str">
        <f>IF(ISBLANK(Výsledky!$EE$3),"",Výsledky!EE80)</f>
        <v/>
      </c>
      <c r="AC62" s="96" t="str">
        <f>IF(ISBLANK(Výsledky!$EL$3),"",Výsledky!EL80)</f>
        <v/>
      </c>
      <c r="AD62" s="96" t="str">
        <f>IF(ISBLANK(Výsledky!$ES$3),"",Výsledky!ES80)</f>
        <v/>
      </c>
      <c r="AE62" s="96" t="str">
        <f>IF(ISBLANK(Výsledky!$EZ$3),"",Výsledky!EZ80)</f>
        <v/>
      </c>
      <c r="AF62" s="96" t="str">
        <f>IF(ISBLANK(Výsledky!$FG$3),"",Výsledky!FG80)</f>
        <v/>
      </c>
      <c r="AG62" s="96" t="str">
        <f>IF(ISBLANK(Výsledky!$FN$3),"",Výsledky!FN80)</f>
        <v/>
      </c>
      <c r="AH62" s="96" t="str">
        <f>IF(ISBLANK(Výsledky!$FU$3),"",Výsledky!FU80)</f>
        <v/>
      </c>
      <c r="AI62" s="96" t="str">
        <f>IF(ISBLANK(Výsledky!$GB$3),"",Výsledky!GB80)</f>
        <v/>
      </c>
      <c r="AJ62" s="96" t="str">
        <f>IF(ISBLANK(Výsledky!$GI$3),"",Výsledky!GI80)</f>
        <v/>
      </c>
      <c r="AK62" s="96" t="str">
        <f>IF(ISBLANK(Výsledky!$GP$3),"",Výsledky!GP80)</f>
        <v/>
      </c>
      <c r="AL62" s="96" t="str">
        <f>IF(ISBLANK(Výsledky!$GW$3),"",Výsledky!GW80)</f>
        <v/>
      </c>
      <c r="AM62" s="96" t="str">
        <f>IF(ISBLANK(Výsledky!$HD$3),"",Výsledky!HD80)</f>
        <v/>
      </c>
      <c r="AN62" s="96" t="str">
        <f>IF(ISBLANK(Výsledky!$HK$3),"",Výsledky!HK80)</f>
        <v/>
      </c>
      <c r="AO62" s="96" t="str">
        <f>IF(ISBLANK(Výsledky!$HR$3),"",Výsledky!HR80)</f>
        <v/>
      </c>
      <c r="AP62" s="96" t="str">
        <f>IF(ISBLANK(Výsledky!$HY$3),"",Výsledky!HY80)</f>
        <v/>
      </c>
      <c r="AQ62" s="96" t="str">
        <f>IF(ISBLANK(Výsledky!$IF$3),"",Výsledky!IF80)</f>
        <v/>
      </c>
      <c r="AR62" s="96" t="str">
        <f>IF(ISBLANK(Výsledky!$IM$3),"",Výsledky!IM80)</f>
        <v/>
      </c>
      <c r="AS62" s="96" t="str">
        <f>IF(ISBLANK(Výsledky!$IT$3),"",Výsledky!IT80)</f>
        <v/>
      </c>
      <c r="AT62" s="96" t="str">
        <f>IF(ISBLANK(Výsledky!$JA$3),"",Výsledky!JA80)</f>
        <v/>
      </c>
      <c r="AU62" s="96" t="str">
        <f>IF(ISBLANK(Výsledky!$JH$3),"",Výsledky!JH80)</f>
        <v/>
      </c>
      <c r="AV62" s="96" t="str">
        <f>IF(ISBLANK(Výsledky!$JO$3),"",Výsledky!JO80)</f>
        <v/>
      </c>
      <c r="AW62" s="96" t="str">
        <f>IF(ISBLANK(Výsledky!$JV$3),"",Výsledky!JV80)</f>
        <v/>
      </c>
      <c r="AX62" s="96" t="str">
        <f>IF(ISBLANK(Výsledky!$KC$3),"",Výsledky!KC80)</f>
        <v/>
      </c>
      <c r="AY62" s="96" t="str">
        <f>IF(ISBLANK(Výsledky!$KJ$3),"",Výsledky!KJ80)</f>
        <v/>
      </c>
      <c r="AZ62" s="96" t="str">
        <f>IF(ISBLANK(Výsledky!$KQ$3),"",Výsledky!KQ80)</f>
        <v/>
      </c>
      <c r="BA62" s="96" t="str">
        <f>IF(ISBLANK(Výsledky!$KX$3),"",Výsledky!KX80)</f>
        <v/>
      </c>
      <c r="BB62" s="96" t="str">
        <f>IF(ISBLANK(Výsledky!$LE$3),"",Výsledky!LE80)</f>
        <v/>
      </c>
      <c r="BC62" s="96" t="str">
        <f>IF(ISBLANK(Výsledky!$LL$3),"",Výsledky!LL80)</f>
        <v/>
      </c>
      <c r="BD62" s="96" t="str">
        <f>IF(ISBLANK(Výsledky!$LS$3),"",Výsledky!LS80)</f>
        <v/>
      </c>
      <c r="BE62" s="96" t="str">
        <f>IF(ISBLANK(Výsledky!$LZ$3),"",Výsledky!LZ80)</f>
        <v/>
      </c>
      <c r="BF62" s="96" t="str">
        <f>IF(ISBLANK(Výsledky!$MG$3),"",Výsledky!MG80)</f>
        <v/>
      </c>
      <c r="BG62" s="96" t="str">
        <f>IF(ISBLANK(Výsledky!$MN$3),"",Výsledky!MN80)</f>
        <v/>
      </c>
      <c r="BH62" s="96" t="str">
        <f>IF(ISBLANK(Výsledky!$MU$3),"",Výsledky!MU80)</f>
        <v/>
      </c>
      <c r="BI62" s="96" t="str">
        <f>IF(ISBLANK(Výsledky!$NB$3),"",Výsledky!NB80)</f>
        <v/>
      </c>
      <c r="BJ62" s="96" t="str">
        <f>IF(ISBLANK(Výsledky!$NI$3),"",Výsledky!NI80)</f>
        <v/>
      </c>
      <c r="BK62" s="96" t="str">
        <f>IF(ISBLANK(Výsledky!$NP$3),"",Výsledky!NP80)</f>
        <v/>
      </c>
      <c r="BL62" s="96" t="str">
        <f>IF(ISBLANK(Výsledky!$NW$3),"",Výsledky!NW80)</f>
        <v/>
      </c>
      <c r="BM62" s="96" t="str">
        <f>IF(ISBLANK(Výsledky!$OD$3),"",Výsledky!OD80)</f>
        <v/>
      </c>
      <c r="BN62" s="96" t="str">
        <f>IF(ISBLANK(Výsledky!$OK$3),"",Výsledky!OK80)</f>
        <v/>
      </c>
      <c r="BO62" s="96" t="str">
        <f>IF(ISBLANK(Výsledky!$OR$3),"",Výsledky!OR80)</f>
        <v/>
      </c>
      <c r="BP62" s="96" t="str">
        <f>IF(ISBLANK(Výsledky!$OY$3),"",Výsledky!OY80)</f>
        <v/>
      </c>
      <c r="BQ62" s="96" t="str">
        <f>IF(ISBLANK(Výsledky!$PF$3),"",Výsledky!PF80)</f>
        <v/>
      </c>
      <c r="BR62" s="96" t="str">
        <f>IF(ISBLANK(Výsledky!$PM$3),"",Výsledky!PM80)</f>
        <v/>
      </c>
      <c r="BS62" s="96" t="str">
        <f>IF(ISBLANK(Výsledky!$PT$3),"",Výsledky!PT80)</f>
        <v/>
      </c>
      <c r="BT62" s="96" t="str">
        <f>IF(ISBLANK(Výsledky!$QA$3),"",Výsledky!QA80)</f>
        <v/>
      </c>
      <c r="BU62" s="100" t="str">
        <f>IF(ISBLANK(Výsledky!$QH$3),"",Výsledky!QH80)</f>
        <v/>
      </c>
      <c r="BV62" s="8"/>
      <c r="BW62" s="11"/>
      <c r="BX62" s="12" t="str">
        <f>IF(Tipy!B65="","",Tipy!B65)</f>
        <v>slaffko14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 ht="15" x14ac:dyDescent="0.2">
      <c r="A63" s="1"/>
      <c r="B63" s="122" t="s">
        <v>153</v>
      </c>
      <c r="C63" s="118">
        <f>Tipy!A77</f>
        <v>25</v>
      </c>
      <c r="D63" s="113" t="str">
        <f>IF(Tipy!B77="","",Tipy!B77)</f>
        <v>wasco</v>
      </c>
      <c r="E63" s="114">
        <f>SUM(F63:J63)</f>
        <v>20</v>
      </c>
      <c r="F63" s="109">
        <f>IF(ISBLANK(Výsledky!$I$3),"-",SUM(K63:P63,R63,T63:U63,W63,Y63:AA63,AC63,AE63,AG63,AI63:AK63,AN63:AO63,AS63:AT63,AV63:AW63,AZ63,BB63:BC63,BE63:BF63,BH63,BJ63,BL63:BN63,BP63,BR63:BS63))</f>
        <v>20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>
        <f>IF(ISBLANK(Výsledky!$I$3),"",Výsledky!I83)</f>
        <v>0</v>
      </c>
      <c r="K63" s="96">
        <f>IF(ISBLANK(Výsledky!$P$3),"",Výsledky!P83)</f>
        <v>20</v>
      </c>
      <c r="L63" s="96" t="str">
        <f>IF(ISBLANK(Výsledky!$W$3),"",Výsledky!W83)</f>
        <v/>
      </c>
      <c r="M63" s="96" t="str">
        <f>IF(ISBLANK(Výsledky!$AD$3),"",Výsledky!AD83)</f>
        <v/>
      </c>
      <c r="N63" s="96" t="str">
        <f>IF(ISBLANK(Výsledky!$AK$3),"",Výsledky!AK83)</f>
        <v/>
      </c>
      <c r="O63" s="96" t="str">
        <f>IF(ISBLANK(Výsledky!$AR$3),"",Výsledky!AR83)</f>
        <v/>
      </c>
      <c r="P63" s="96" t="str">
        <f>IF(ISBLANK(Výsledky!$AY$3),"",Výsledky!AY83)</f>
        <v/>
      </c>
      <c r="Q63" s="96" t="str">
        <f>IF(ISBLANK(Výsledky!$BF$3),"",Výsledky!BF83)</f>
        <v/>
      </c>
      <c r="R63" s="96" t="str">
        <f>IF(ISBLANK(Výsledky!$BM$3),"",Výsledky!BM83)</f>
        <v/>
      </c>
      <c r="S63" s="96" t="str">
        <f>IF(ISBLANK(Výsledky!$BT$3),"",Výsledky!BT83)</f>
        <v/>
      </c>
      <c r="T63" s="96" t="str">
        <f>IF(ISBLANK(Výsledky!$CA$3),"",Výsledky!CA83)</f>
        <v/>
      </c>
      <c r="U63" s="96" t="str">
        <f>IF(ISBLANK(Výsledky!$CH$3),"",Výsledky!CH83)</f>
        <v/>
      </c>
      <c r="V63" s="96" t="str">
        <f>IF(ISBLANK(Výsledky!$CO$3),"",Výsledky!CO83)</f>
        <v/>
      </c>
      <c r="W63" s="96" t="str">
        <f>IF(ISBLANK(Výsledky!$CV$3),"",Výsledky!CV83)</f>
        <v/>
      </c>
      <c r="X63" s="96" t="str">
        <f>IF(ISBLANK(Výsledky!$DC$3),"",Výsledky!DC83)</f>
        <v/>
      </c>
      <c r="Y63" s="96" t="str">
        <f>IF(ISBLANK(Výsledky!$DJ$3),"",Výsledky!DJ83)</f>
        <v/>
      </c>
      <c r="Z63" s="96" t="str">
        <f>IF(ISBLANK(Výsledky!$DQ$3),"",Výsledky!DQ83)</f>
        <v/>
      </c>
      <c r="AA63" s="96" t="str">
        <f>IF(ISBLANK(Výsledky!$DX$3),"",Výsledky!DX83)</f>
        <v/>
      </c>
      <c r="AB63" s="96" t="str">
        <f>IF(ISBLANK(Výsledky!$EE$3),"",Výsledky!EE83)</f>
        <v/>
      </c>
      <c r="AC63" s="96" t="str">
        <f>IF(ISBLANK(Výsledky!$EL$3),"",Výsledky!EL83)</f>
        <v/>
      </c>
      <c r="AD63" s="96" t="str">
        <f>IF(ISBLANK(Výsledky!$ES$3),"",Výsledky!ES83)</f>
        <v/>
      </c>
      <c r="AE63" s="96" t="str">
        <f>IF(ISBLANK(Výsledky!$EZ$3),"",Výsledky!EZ83)</f>
        <v/>
      </c>
      <c r="AF63" s="96" t="str">
        <f>IF(ISBLANK(Výsledky!$FG$3),"",Výsledky!FG83)</f>
        <v/>
      </c>
      <c r="AG63" s="96" t="str">
        <f>IF(ISBLANK(Výsledky!$FN$3),"",Výsledky!FN83)</f>
        <v/>
      </c>
      <c r="AH63" s="96" t="str">
        <f>IF(ISBLANK(Výsledky!$FU$3),"",Výsledky!FU83)</f>
        <v/>
      </c>
      <c r="AI63" s="96" t="str">
        <f>IF(ISBLANK(Výsledky!$GB$3),"",Výsledky!GB83)</f>
        <v/>
      </c>
      <c r="AJ63" s="96" t="str">
        <f>IF(ISBLANK(Výsledky!$GI$3),"",Výsledky!GI83)</f>
        <v/>
      </c>
      <c r="AK63" s="96" t="str">
        <f>IF(ISBLANK(Výsledky!$GP$3),"",Výsledky!GP83)</f>
        <v/>
      </c>
      <c r="AL63" s="96" t="str">
        <f>IF(ISBLANK(Výsledky!$GW$3),"",Výsledky!GW83)</f>
        <v/>
      </c>
      <c r="AM63" s="96" t="str">
        <f>IF(ISBLANK(Výsledky!$HD$3),"",Výsledky!HD83)</f>
        <v/>
      </c>
      <c r="AN63" s="96" t="str">
        <f>IF(ISBLANK(Výsledky!$HK$3),"",Výsledky!HK83)</f>
        <v/>
      </c>
      <c r="AO63" s="96" t="str">
        <f>IF(ISBLANK(Výsledky!$HR$3),"",Výsledky!HR83)</f>
        <v/>
      </c>
      <c r="AP63" s="96" t="str">
        <f>IF(ISBLANK(Výsledky!$HY$3),"",Výsledky!HY83)</f>
        <v/>
      </c>
      <c r="AQ63" s="96" t="str">
        <f>IF(ISBLANK(Výsledky!$IF$3),"",Výsledky!IF83)</f>
        <v/>
      </c>
      <c r="AR63" s="96" t="str">
        <f>IF(ISBLANK(Výsledky!$IM$3),"",Výsledky!IM83)</f>
        <v/>
      </c>
      <c r="AS63" s="96" t="str">
        <f>IF(ISBLANK(Výsledky!$IT$3),"",Výsledky!IT83)</f>
        <v/>
      </c>
      <c r="AT63" s="96" t="str">
        <f>IF(ISBLANK(Výsledky!$JA$3),"",Výsledky!JA83)</f>
        <v/>
      </c>
      <c r="AU63" s="96" t="str">
        <f>IF(ISBLANK(Výsledky!$JH$3),"",Výsledky!JH83)</f>
        <v/>
      </c>
      <c r="AV63" s="96" t="str">
        <f>IF(ISBLANK(Výsledky!$JO$3),"",Výsledky!JO83)</f>
        <v/>
      </c>
      <c r="AW63" s="96" t="str">
        <f>IF(ISBLANK(Výsledky!$JV$3),"",Výsledky!JV83)</f>
        <v/>
      </c>
      <c r="AX63" s="96" t="str">
        <f>IF(ISBLANK(Výsledky!$KC$3),"",Výsledky!KC83)</f>
        <v/>
      </c>
      <c r="AY63" s="96" t="str">
        <f>IF(ISBLANK(Výsledky!$KJ$3),"",Výsledky!KJ83)</f>
        <v/>
      </c>
      <c r="AZ63" s="96" t="str">
        <f>IF(ISBLANK(Výsledky!$KQ$3),"",Výsledky!KQ83)</f>
        <v/>
      </c>
      <c r="BA63" s="96" t="str">
        <f>IF(ISBLANK(Výsledky!$KX$3),"",Výsledky!KX83)</f>
        <v/>
      </c>
      <c r="BB63" s="96" t="str">
        <f>IF(ISBLANK(Výsledky!$LE$3),"",Výsledky!LE83)</f>
        <v/>
      </c>
      <c r="BC63" s="96" t="str">
        <f>IF(ISBLANK(Výsledky!$LL$3),"",Výsledky!LL83)</f>
        <v/>
      </c>
      <c r="BD63" s="96" t="str">
        <f>IF(ISBLANK(Výsledky!$LS$3),"",Výsledky!LS83)</f>
        <v/>
      </c>
      <c r="BE63" s="96" t="str">
        <f>IF(ISBLANK(Výsledky!$LZ$3),"",Výsledky!LZ83)</f>
        <v/>
      </c>
      <c r="BF63" s="96" t="str">
        <f>IF(ISBLANK(Výsledky!$MG$3),"",Výsledky!MG83)</f>
        <v/>
      </c>
      <c r="BG63" s="96" t="str">
        <f>IF(ISBLANK(Výsledky!$MN$3),"",Výsledky!MN83)</f>
        <v/>
      </c>
      <c r="BH63" s="96" t="str">
        <f>IF(ISBLANK(Výsledky!$MU$3),"",Výsledky!MU83)</f>
        <v/>
      </c>
      <c r="BI63" s="96" t="str">
        <f>IF(ISBLANK(Výsledky!$NB$3),"",Výsledky!NB83)</f>
        <v/>
      </c>
      <c r="BJ63" s="96" t="str">
        <f>IF(ISBLANK(Výsledky!$NI$3),"",Výsledky!NI83)</f>
        <v/>
      </c>
      <c r="BK63" s="96" t="str">
        <f>IF(ISBLANK(Výsledky!$NP$3),"",Výsledky!NP83)</f>
        <v/>
      </c>
      <c r="BL63" s="96" t="str">
        <f>IF(ISBLANK(Výsledky!$NW$3),"",Výsledky!NW83)</f>
        <v/>
      </c>
      <c r="BM63" s="96" t="str">
        <f>IF(ISBLANK(Výsledky!$OD$3),"",Výsledky!OD83)</f>
        <v/>
      </c>
      <c r="BN63" s="96" t="str">
        <f>IF(ISBLANK(Výsledky!$OK$3),"",Výsledky!OK83)</f>
        <v/>
      </c>
      <c r="BO63" s="96" t="str">
        <f>IF(ISBLANK(Výsledky!$OR$3),"",Výsledky!OR83)</f>
        <v/>
      </c>
      <c r="BP63" s="96" t="str">
        <f>IF(ISBLANK(Výsledky!$OY$3),"",Výsledky!OY83)</f>
        <v/>
      </c>
      <c r="BQ63" s="96" t="str">
        <f>IF(ISBLANK(Výsledky!$PF$3),"",Výsledky!PF83)</f>
        <v/>
      </c>
      <c r="BR63" s="96" t="str">
        <f>IF(ISBLANK(Výsledky!$PM$3),"",Výsledky!PM83)</f>
        <v/>
      </c>
      <c r="BS63" s="96" t="str">
        <f>IF(ISBLANK(Výsledky!$PT$3),"",Výsledky!PT83)</f>
        <v/>
      </c>
      <c r="BT63" s="96" t="str">
        <f>IF(ISBLANK(Výsledky!$QA$3),"",Výsledky!QA83)</f>
        <v/>
      </c>
      <c r="BU63" s="100" t="str">
        <f>IF(ISBLANK(Výsledky!$QH$3),"",Výsledky!QH83)</f>
        <v/>
      </c>
      <c r="BV63" s="8"/>
      <c r="BW63" s="11"/>
      <c r="BX63" s="12" t="str">
        <f>IF(Tipy!B66="","",Tipy!B66)</f>
        <v>Slavo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 ht="15" x14ac:dyDescent="0.2">
      <c r="A64" s="1"/>
      <c r="B64" s="122" t="s">
        <v>154</v>
      </c>
      <c r="C64" s="118">
        <f>Tipy!A79</f>
        <v>75</v>
      </c>
      <c r="D64" s="113" t="str">
        <f>IF(Tipy!B79="","",Tipy!B79)</f>
        <v>Yankojan</v>
      </c>
      <c r="E64" s="114">
        <f>SUM(F64:J64)</f>
        <v>20</v>
      </c>
      <c r="F64" s="109">
        <f>IF(ISBLANK(Výsledky!$I$3),"-",SUM(K64:P64,R64,T64:U64,W64,Y64:AA64,AC64,AE64,AG64,AI64:AK64,AN64:AO64,AS64:AT64,AV64:AW64,AZ64,BB64:BC64,BE64:BF64,BH64,BJ64,BL64:BN64,BP64,BR64:BS64))</f>
        <v>20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 t="str">
        <f>IF(ISBLANK(Výsledky!$I$3),"",Výsledky!I85)</f>
        <v>-</v>
      </c>
      <c r="K64" s="96">
        <f>IF(ISBLANK(Výsledky!$P$3),"",Výsledky!P85)</f>
        <v>20</v>
      </c>
      <c r="L64" s="96" t="str">
        <f>IF(ISBLANK(Výsledky!$W$3),"",Výsledky!W85)</f>
        <v/>
      </c>
      <c r="M64" s="96" t="str">
        <f>IF(ISBLANK(Výsledky!$AD$3),"",Výsledky!AD85)</f>
        <v/>
      </c>
      <c r="N64" s="96" t="str">
        <f>IF(ISBLANK(Výsledky!$AK$3),"",Výsledky!AK85)</f>
        <v/>
      </c>
      <c r="O64" s="96" t="str">
        <f>IF(ISBLANK(Výsledky!$AR$3),"",Výsledky!AR85)</f>
        <v/>
      </c>
      <c r="P64" s="96" t="str">
        <f>IF(ISBLANK(Výsledky!$AY$3),"",Výsledky!AY85)</f>
        <v/>
      </c>
      <c r="Q64" s="96" t="str">
        <f>IF(ISBLANK(Výsledky!$BF$3),"",Výsledky!BF85)</f>
        <v/>
      </c>
      <c r="R64" s="96" t="str">
        <f>IF(ISBLANK(Výsledky!$BM$3),"",Výsledky!BM85)</f>
        <v/>
      </c>
      <c r="S64" s="96" t="str">
        <f>IF(ISBLANK(Výsledky!$BT$3),"",Výsledky!BT85)</f>
        <v/>
      </c>
      <c r="T64" s="96" t="str">
        <f>IF(ISBLANK(Výsledky!$CA$3),"",Výsledky!CA85)</f>
        <v/>
      </c>
      <c r="U64" s="96" t="str">
        <f>IF(ISBLANK(Výsledky!$CH$3),"",Výsledky!CH85)</f>
        <v/>
      </c>
      <c r="V64" s="96" t="str">
        <f>IF(ISBLANK(Výsledky!$CO$3),"",Výsledky!CO85)</f>
        <v/>
      </c>
      <c r="W64" s="96" t="str">
        <f>IF(ISBLANK(Výsledky!$CV$3),"",Výsledky!CV85)</f>
        <v/>
      </c>
      <c r="X64" s="96" t="str">
        <f>IF(ISBLANK(Výsledky!$DC$3),"",Výsledky!DC85)</f>
        <v/>
      </c>
      <c r="Y64" s="96" t="str">
        <f>IF(ISBLANK(Výsledky!$DJ$3),"",Výsledky!DJ85)</f>
        <v/>
      </c>
      <c r="Z64" s="96" t="str">
        <f>IF(ISBLANK(Výsledky!$DQ$3),"",Výsledky!DQ85)</f>
        <v/>
      </c>
      <c r="AA64" s="96" t="str">
        <f>IF(ISBLANK(Výsledky!$DX$3),"",Výsledky!DX85)</f>
        <v/>
      </c>
      <c r="AB64" s="96" t="str">
        <f>IF(ISBLANK(Výsledky!$EE$3),"",Výsledky!EE85)</f>
        <v/>
      </c>
      <c r="AC64" s="96" t="str">
        <f>IF(ISBLANK(Výsledky!$EL$3),"",Výsledky!EL85)</f>
        <v/>
      </c>
      <c r="AD64" s="96" t="str">
        <f>IF(ISBLANK(Výsledky!$ES$3),"",Výsledky!ES85)</f>
        <v/>
      </c>
      <c r="AE64" s="96" t="str">
        <f>IF(ISBLANK(Výsledky!$EZ$3),"",Výsledky!EZ85)</f>
        <v/>
      </c>
      <c r="AF64" s="96" t="str">
        <f>IF(ISBLANK(Výsledky!$FG$3),"",Výsledky!FG85)</f>
        <v/>
      </c>
      <c r="AG64" s="96" t="str">
        <f>IF(ISBLANK(Výsledky!$FN$3),"",Výsledky!FN85)</f>
        <v/>
      </c>
      <c r="AH64" s="96" t="str">
        <f>IF(ISBLANK(Výsledky!$FU$3),"",Výsledky!FU85)</f>
        <v/>
      </c>
      <c r="AI64" s="96" t="str">
        <f>IF(ISBLANK(Výsledky!$GB$3),"",Výsledky!GB85)</f>
        <v/>
      </c>
      <c r="AJ64" s="96" t="str">
        <f>IF(ISBLANK(Výsledky!$GI$3),"",Výsledky!GI85)</f>
        <v/>
      </c>
      <c r="AK64" s="96" t="str">
        <f>IF(ISBLANK(Výsledky!$GP$3),"",Výsledky!GP85)</f>
        <v/>
      </c>
      <c r="AL64" s="96" t="str">
        <f>IF(ISBLANK(Výsledky!$GW$3),"",Výsledky!GW85)</f>
        <v/>
      </c>
      <c r="AM64" s="96" t="str">
        <f>IF(ISBLANK(Výsledky!$HD$3),"",Výsledky!HD85)</f>
        <v/>
      </c>
      <c r="AN64" s="96" t="str">
        <f>IF(ISBLANK(Výsledky!$HK$3),"",Výsledky!HK85)</f>
        <v/>
      </c>
      <c r="AO64" s="96" t="str">
        <f>IF(ISBLANK(Výsledky!$HR$3),"",Výsledky!HR85)</f>
        <v/>
      </c>
      <c r="AP64" s="96" t="str">
        <f>IF(ISBLANK(Výsledky!$HY$3),"",Výsledky!HY85)</f>
        <v/>
      </c>
      <c r="AQ64" s="96" t="str">
        <f>IF(ISBLANK(Výsledky!$IF$3),"",Výsledky!IF85)</f>
        <v/>
      </c>
      <c r="AR64" s="96" t="str">
        <f>IF(ISBLANK(Výsledky!$IM$3),"",Výsledky!IM85)</f>
        <v/>
      </c>
      <c r="AS64" s="96" t="str">
        <f>IF(ISBLANK(Výsledky!$IT$3),"",Výsledky!IT85)</f>
        <v/>
      </c>
      <c r="AT64" s="96" t="str">
        <f>IF(ISBLANK(Výsledky!$JA$3),"",Výsledky!JA85)</f>
        <v/>
      </c>
      <c r="AU64" s="96" t="str">
        <f>IF(ISBLANK(Výsledky!$JH$3),"",Výsledky!JH85)</f>
        <v/>
      </c>
      <c r="AV64" s="96" t="str">
        <f>IF(ISBLANK(Výsledky!$JO$3),"",Výsledky!JO85)</f>
        <v/>
      </c>
      <c r="AW64" s="96" t="str">
        <f>IF(ISBLANK(Výsledky!$JV$3),"",Výsledky!JV85)</f>
        <v/>
      </c>
      <c r="AX64" s="96" t="str">
        <f>IF(ISBLANK(Výsledky!$KC$3),"",Výsledky!KC85)</f>
        <v/>
      </c>
      <c r="AY64" s="96" t="str">
        <f>IF(ISBLANK(Výsledky!$KJ$3),"",Výsledky!KJ85)</f>
        <v/>
      </c>
      <c r="AZ64" s="96" t="str">
        <f>IF(ISBLANK(Výsledky!$KQ$3),"",Výsledky!KQ85)</f>
        <v/>
      </c>
      <c r="BA64" s="96" t="str">
        <f>IF(ISBLANK(Výsledky!$KX$3),"",Výsledky!KX85)</f>
        <v/>
      </c>
      <c r="BB64" s="96" t="str">
        <f>IF(ISBLANK(Výsledky!$LE$3),"",Výsledky!LE85)</f>
        <v/>
      </c>
      <c r="BC64" s="96" t="str">
        <f>IF(ISBLANK(Výsledky!$LL$3),"",Výsledky!LL85)</f>
        <v/>
      </c>
      <c r="BD64" s="96" t="str">
        <f>IF(ISBLANK(Výsledky!$LS$3),"",Výsledky!LS85)</f>
        <v/>
      </c>
      <c r="BE64" s="96" t="str">
        <f>IF(ISBLANK(Výsledky!$LZ$3),"",Výsledky!LZ85)</f>
        <v/>
      </c>
      <c r="BF64" s="96" t="str">
        <f>IF(ISBLANK(Výsledky!$MG$3),"",Výsledky!MG85)</f>
        <v/>
      </c>
      <c r="BG64" s="96" t="str">
        <f>IF(ISBLANK(Výsledky!$MN$3),"",Výsledky!MN85)</f>
        <v/>
      </c>
      <c r="BH64" s="96" t="str">
        <f>IF(ISBLANK(Výsledky!$MU$3),"",Výsledky!MU85)</f>
        <v/>
      </c>
      <c r="BI64" s="96" t="str">
        <f>IF(ISBLANK(Výsledky!$NB$3),"",Výsledky!NB85)</f>
        <v/>
      </c>
      <c r="BJ64" s="96" t="str">
        <f>IF(ISBLANK(Výsledky!$NI$3),"",Výsledky!NI85)</f>
        <v/>
      </c>
      <c r="BK64" s="96" t="str">
        <f>IF(ISBLANK(Výsledky!$NP$3),"",Výsledky!NP85)</f>
        <v/>
      </c>
      <c r="BL64" s="96" t="str">
        <f>IF(ISBLANK(Výsledky!$NW$3),"",Výsledky!NW85)</f>
        <v/>
      </c>
      <c r="BM64" s="96" t="str">
        <f>IF(ISBLANK(Výsledky!$OD$3),"",Výsledky!OD85)</f>
        <v/>
      </c>
      <c r="BN64" s="96" t="str">
        <f>IF(ISBLANK(Výsledky!$OK$3),"",Výsledky!OK85)</f>
        <v/>
      </c>
      <c r="BO64" s="96" t="str">
        <f>IF(ISBLANK(Výsledky!$OR$3),"",Výsledky!OR85)</f>
        <v/>
      </c>
      <c r="BP64" s="96" t="str">
        <f>IF(ISBLANK(Výsledky!$OY$3),"",Výsledky!OY85)</f>
        <v/>
      </c>
      <c r="BQ64" s="96" t="str">
        <f>IF(ISBLANK(Výsledky!$PF$3),"",Výsledky!PF85)</f>
        <v/>
      </c>
      <c r="BR64" s="96" t="str">
        <f>IF(ISBLANK(Výsledky!$PM$3),"",Výsledky!PM85)</f>
        <v/>
      </c>
      <c r="BS64" s="96" t="str">
        <f>IF(ISBLANK(Výsledky!$PT$3),"",Výsledky!PT85)</f>
        <v/>
      </c>
      <c r="BT64" s="96" t="str">
        <f>IF(ISBLANK(Výsledky!$QA$3),"",Výsledky!QA85)</f>
        <v/>
      </c>
      <c r="BU64" s="100" t="str">
        <f>IF(ISBLANK(Výsledky!$QH$3),"",Výsledky!QH85)</f>
        <v/>
      </c>
      <c r="BV64" s="8"/>
      <c r="BW64" s="11"/>
      <c r="BX64" s="12" t="str">
        <f>IF(Tipy!B67="","",Tipy!B67)</f>
        <v>slovan5ista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 ht="15" x14ac:dyDescent="0.2">
      <c r="A65" s="1"/>
      <c r="B65" s="122" t="s">
        <v>155</v>
      </c>
      <c r="C65" s="118">
        <f>Tipy!A8</f>
        <v>48</v>
      </c>
      <c r="D65" s="113" t="str">
        <f>IF(Tipy!B8="","",Tipy!B8)</f>
        <v>Arnošt</v>
      </c>
      <c r="E65" s="114">
        <f>SUM(F65:J65)</f>
        <v>10</v>
      </c>
      <c r="F65" s="109">
        <f>IF(ISBLANK(Výsledky!$I$3),"-",SUM(K65:P65,R65,T65:U65,W65,Y65:AA65,AC65,AE65,AG65,AI65:AK65,AN65:AO65,AS65:AT65,AV65:AW65,AZ65,BB65:BC65,BE65:BF65,BH65,BJ65,BL65:BN65,BP65,BR65:BS65))</f>
        <v>10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>
        <f>IF(ISBLANK(Výsledky!$I$3),"",Výsledky!I14)</f>
        <v>0</v>
      </c>
      <c r="K65" s="96">
        <f>IF(ISBLANK(Výsledky!$P$3),"",Výsledky!P14)</f>
        <v>10</v>
      </c>
      <c r="L65" s="96" t="str">
        <f>IF(ISBLANK(Výsledky!$W$3),"",Výsledky!W14)</f>
        <v/>
      </c>
      <c r="M65" s="96" t="str">
        <f>IF(ISBLANK(Výsledky!$AD$3),"",Výsledky!AD14)</f>
        <v/>
      </c>
      <c r="N65" s="96" t="str">
        <f>IF(ISBLANK(Výsledky!$AK$3),"",Výsledky!AK14)</f>
        <v/>
      </c>
      <c r="O65" s="96" t="str">
        <f>IF(ISBLANK(Výsledky!$AR$3),"",Výsledky!AR14)</f>
        <v/>
      </c>
      <c r="P65" s="96" t="str">
        <f>IF(ISBLANK(Výsledky!$AY$3),"",Výsledky!AY14)</f>
        <v/>
      </c>
      <c r="Q65" s="96" t="str">
        <f>IF(ISBLANK(Výsledky!$BF$3),"",Výsledky!BF14)</f>
        <v/>
      </c>
      <c r="R65" s="96" t="str">
        <f>IF(ISBLANK(Výsledky!$BM$3),"",Výsledky!BM14)</f>
        <v/>
      </c>
      <c r="S65" s="96" t="str">
        <f>IF(ISBLANK(Výsledky!$BT$3),"",Výsledky!BT14)</f>
        <v/>
      </c>
      <c r="T65" s="96" t="str">
        <f>IF(ISBLANK(Výsledky!$CA$3),"",Výsledky!CA14)</f>
        <v/>
      </c>
      <c r="U65" s="96" t="str">
        <f>IF(ISBLANK(Výsledky!$CH$3),"",Výsledky!CH14)</f>
        <v/>
      </c>
      <c r="V65" s="96" t="str">
        <f>IF(ISBLANK(Výsledky!$CO$3),"",Výsledky!CO14)</f>
        <v/>
      </c>
      <c r="W65" s="96" t="str">
        <f>IF(ISBLANK(Výsledky!$CV$3),"",Výsledky!CV14)</f>
        <v/>
      </c>
      <c r="X65" s="96" t="str">
        <f>IF(ISBLANK(Výsledky!$DC$3),"",Výsledky!DC14)</f>
        <v/>
      </c>
      <c r="Y65" s="96" t="str">
        <f>IF(ISBLANK(Výsledky!$DJ$3),"",Výsledky!DJ14)</f>
        <v/>
      </c>
      <c r="Z65" s="96" t="str">
        <f>IF(ISBLANK(Výsledky!$DQ$3),"",Výsledky!DQ14)</f>
        <v/>
      </c>
      <c r="AA65" s="96" t="str">
        <f>IF(ISBLANK(Výsledky!$DX$3),"",Výsledky!DX14)</f>
        <v/>
      </c>
      <c r="AB65" s="96" t="str">
        <f>IF(ISBLANK(Výsledky!$EE$3),"",Výsledky!EE14)</f>
        <v/>
      </c>
      <c r="AC65" s="96" t="str">
        <f>IF(ISBLANK(Výsledky!$EL$3),"",Výsledky!EL14)</f>
        <v/>
      </c>
      <c r="AD65" s="96" t="str">
        <f>IF(ISBLANK(Výsledky!$ES$3),"",Výsledky!ES14)</f>
        <v/>
      </c>
      <c r="AE65" s="96" t="str">
        <f>IF(ISBLANK(Výsledky!$EZ$3),"",Výsledky!EZ14)</f>
        <v/>
      </c>
      <c r="AF65" s="96" t="str">
        <f>IF(ISBLANK(Výsledky!$FG$3),"",Výsledky!FG14)</f>
        <v/>
      </c>
      <c r="AG65" s="96" t="str">
        <f>IF(ISBLANK(Výsledky!$FN$3),"",Výsledky!FN14)</f>
        <v/>
      </c>
      <c r="AH65" s="96" t="str">
        <f>IF(ISBLANK(Výsledky!$FU$3),"",Výsledky!FU14)</f>
        <v/>
      </c>
      <c r="AI65" s="96" t="str">
        <f>IF(ISBLANK(Výsledky!$GB$3),"",Výsledky!GB14)</f>
        <v/>
      </c>
      <c r="AJ65" s="96" t="str">
        <f>IF(ISBLANK(Výsledky!$GI$3),"",Výsledky!GI14)</f>
        <v/>
      </c>
      <c r="AK65" s="96" t="str">
        <f>IF(ISBLANK(Výsledky!$GP$3),"",Výsledky!GP14)</f>
        <v/>
      </c>
      <c r="AL65" s="96" t="str">
        <f>IF(ISBLANK(Výsledky!$GW$3),"",Výsledky!GW14)</f>
        <v/>
      </c>
      <c r="AM65" s="96" t="str">
        <f>IF(ISBLANK(Výsledky!$HD$3),"",Výsledky!HD14)</f>
        <v/>
      </c>
      <c r="AN65" s="96" t="str">
        <f>IF(ISBLANK(Výsledky!$HK$3),"",Výsledky!HK14)</f>
        <v/>
      </c>
      <c r="AO65" s="96" t="str">
        <f>IF(ISBLANK(Výsledky!$HR$3),"",Výsledky!HR14)</f>
        <v/>
      </c>
      <c r="AP65" s="96" t="str">
        <f>IF(ISBLANK(Výsledky!$HY$3),"",Výsledky!HY14)</f>
        <v/>
      </c>
      <c r="AQ65" s="96" t="str">
        <f>IF(ISBLANK(Výsledky!$IF$3),"",Výsledky!IF14)</f>
        <v/>
      </c>
      <c r="AR65" s="96" t="str">
        <f>IF(ISBLANK(Výsledky!$IM$3),"",Výsledky!IM14)</f>
        <v/>
      </c>
      <c r="AS65" s="96" t="str">
        <f>IF(ISBLANK(Výsledky!$IT$3),"",Výsledky!IT14)</f>
        <v/>
      </c>
      <c r="AT65" s="96" t="str">
        <f>IF(ISBLANK(Výsledky!$JA$3),"",Výsledky!JA14)</f>
        <v/>
      </c>
      <c r="AU65" s="96" t="str">
        <f>IF(ISBLANK(Výsledky!$JH$3),"",Výsledky!JH14)</f>
        <v/>
      </c>
      <c r="AV65" s="96" t="str">
        <f>IF(ISBLANK(Výsledky!$JO$3),"",Výsledky!JO14)</f>
        <v/>
      </c>
      <c r="AW65" s="96" t="str">
        <f>IF(ISBLANK(Výsledky!$JV$3),"",Výsledky!JV14)</f>
        <v/>
      </c>
      <c r="AX65" s="96" t="str">
        <f>IF(ISBLANK(Výsledky!$KC$3),"",Výsledky!KC14)</f>
        <v/>
      </c>
      <c r="AY65" s="96" t="str">
        <f>IF(ISBLANK(Výsledky!$KJ$3),"",Výsledky!KJ14)</f>
        <v/>
      </c>
      <c r="AZ65" s="96" t="str">
        <f>IF(ISBLANK(Výsledky!$KQ$3),"",Výsledky!KQ14)</f>
        <v/>
      </c>
      <c r="BA65" s="96" t="str">
        <f>IF(ISBLANK(Výsledky!$KX$3),"",Výsledky!KX14)</f>
        <v/>
      </c>
      <c r="BB65" s="96" t="str">
        <f>IF(ISBLANK(Výsledky!$LE$3),"",Výsledky!LE14)</f>
        <v/>
      </c>
      <c r="BC65" s="96" t="str">
        <f>IF(ISBLANK(Výsledky!$LL$3),"",Výsledky!LL14)</f>
        <v/>
      </c>
      <c r="BD65" s="96" t="str">
        <f>IF(ISBLANK(Výsledky!$LS$3),"",Výsledky!LS14)</f>
        <v/>
      </c>
      <c r="BE65" s="96" t="str">
        <f>IF(ISBLANK(Výsledky!$LZ$3),"",Výsledky!LZ14)</f>
        <v/>
      </c>
      <c r="BF65" s="96" t="str">
        <f>IF(ISBLANK(Výsledky!$MG$3),"",Výsledky!MG14)</f>
        <v/>
      </c>
      <c r="BG65" s="96" t="str">
        <f>IF(ISBLANK(Výsledky!$MN$3),"",Výsledky!MN14)</f>
        <v/>
      </c>
      <c r="BH65" s="96" t="str">
        <f>IF(ISBLANK(Výsledky!$MU$3),"",Výsledky!MU14)</f>
        <v/>
      </c>
      <c r="BI65" s="96" t="str">
        <f>IF(ISBLANK(Výsledky!$NB$3),"",Výsledky!NB14)</f>
        <v/>
      </c>
      <c r="BJ65" s="96" t="str">
        <f>IF(ISBLANK(Výsledky!$NI$3),"",Výsledky!NI14)</f>
        <v/>
      </c>
      <c r="BK65" s="96" t="str">
        <f>IF(ISBLANK(Výsledky!$NP$3),"",Výsledky!NP14)</f>
        <v/>
      </c>
      <c r="BL65" s="96" t="str">
        <f>IF(ISBLANK(Výsledky!$NW$3),"",Výsledky!NW14)</f>
        <v/>
      </c>
      <c r="BM65" s="96" t="str">
        <f>IF(ISBLANK(Výsledky!$OD$3),"",Výsledky!OD14)</f>
        <v/>
      </c>
      <c r="BN65" s="96" t="str">
        <f>IF(ISBLANK(Výsledky!$OK$3),"",Výsledky!OK14)</f>
        <v/>
      </c>
      <c r="BO65" s="96" t="str">
        <f>IF(ISBLANK(Výsledky!$OR$3),"",Výsledky!OR14)</f>
        <v/>
      </c>
      <c r="BP65" s="96" t="str">
        <f>IF(ISBLANK(Výsledky!$OY$3),"",Výsledky!OY14)</f>
        <v/>
      </c>
      <c r="BQ65" s="96" t="str">
        <f>IF(ISBLANK(Výsledky!$PF$3),"",Výsledky!PF14)</f>
        <v/>
      </c>
      <c r="BR65" s="96" t="str">
        <f>IF(ISBLANK(Výsledky!$PM$3),"",Výsledky!PM14)</f>
        <v/>
      </c>
      <c r="BS65" s="96" t="str">
        <f>IF(ISBLANK(Výsledky!$PT$3),"",Výsledky!PT14)</f>
        <v/>
      </c>
      <c r="BT65" s="96" t="str">
        <f>IF(ISBLANK(Výsledky!$QA$3),"",Výsledky!QA14)</f>
        <v/>
      </c>
      <c r="BU65" s="100" t="str">
        <f>IF(ISBLANK(Výsledky!$QH$3),"",Výsledky!QH14)</f>
        <v/>
      </c>
      <c r="BV65" s="8"/>
      <c r="BW65" s="11"/>
      <c r="BX65" s="12" t="str">
        <f>IF(Tipy!B68="","",Tipy!B68)</f>
        <v>Stanley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 ht="15" x14ac:dyDescent="0.2">
      <c r="A66" s="1"/>
      <c r="B66" s="122" t="s">
        <v>156</v>
      </c>
      <c r="C66" s="118" t="str">
        <f>Tipy!A82</f>
        <v/>
      </c>
      <c r="D66" s="113" t="str">
        <f>IF(Tipy!B82="","",Tipy!B82)</f>
        <v/>
      </c>
      <c r="E66" s="114">
        <f>SUM(F66:J66)</f>
        <v>0</v>
      </c>
      <c r="F66" s="109">
        <f>IF(ISBLANK(Výsledky!$I$3),"-",SUM(K66:P66,R66,T66:U66,W66,Y66:AA66,AC66,AE66,AG66,AI66:AK66,AN66:AO66,AS66:AT66,AV66:AW66,AZ66,BB66:BC66,BE66:BF66,BH66,BJ66,BL66:BN66,BP66,BR66:BS66))</f>
        <v>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 t="str">
        <f>IF(ISBLANK(Výsledky!$I$3),"",Výsledky!I88)</f>
        <v>-</v>
      </c>
      <c r="K66" s="96" t="str">
        <f>IF(ISBLANK(Výsledky!$P$3),"",Výsledky!P88)</f>
        <v>-</v>
      </c>
      <c r="L66" s="96" t="str">
        <f>IF(ISBLANK(Výsledky!$W$3),"",Výsledky!W88)</f>
        <v/>
      </c>
      <c r="M66" s="96" t="str">
        <f>IF(ISBLANK(Výsledky!$AD$3),"",Výsledky!AD88)</f>
        <v/>
      </c>
      <c r="N66" s="96" t="str">
        <f>IF(ISBLANK(Výsledky!$AK$3),"",Výsledky!AK88)</f>
        <v/>
      </c>
      <c r="O66" s="96" t="str">
        <f>IF(ISBLANK(Výsledky!$AR$3),"",Výsledky!AR88)</f>
        <v/>
      </c>
      <c r="P66" s="96" t="str">
        <f>IF(ISBLANK(Výsledky!$AY$3),"",Výsledky!AY88)</f>
        <v/>
      </c>
      <c r="Q66" s="96" t="str">
        <f>IF(ISBLANK(Výsledky!$BF$3),"",Výsledky!BF88)</f>
        <v/>
      </c>
      <c r="R66" s="96" t="str">
        <f>IF(ISBLANK(Výsledky!$BM$3),"",Výsledky!BM88)</f>
        <v/>
      </c>
      <c r="S66" s="96" t="str">
        <f>IF(ISBLANK(Výsledky!$BT$3),"",Výsledky!BT88)</f>
        <v/>
      </c>
      <c r="T66" s="96" t="str">
        <f>IF(ISBLANK(Výsledky!$CA$3),"",Výsledky!CA88)</f>
        <v/>
      </c>
      <c r="U66" s="96" t="str">
        <f>IF(ISBLANK(Výsledky!$CH$3),"",Výsledky!CH88)</f>
        <v/>
      </c>
      <c r="V66" s="96" t="str">
        <f>IF(ISBLANK(Výsledky!$CO$3),"",Výsledky!CO88)</f>
        <v/>
      </c>
      <c r="W66" s="96" t="str">
        <f>IF(ISBLANK(Výsledky!$CV$3),"",Výsledky!CV88)</f>
        <v/>
      </c>
      <c r="X66" s="96" t="str">
        <f>IF(ISBLANK(Výsledky!$DC$3),"",Výsledky!DC88)</f>
        <v/>
      </c>
      <c r="Y66" s="96" t="str">
        <f>IF(ISBLANK(Výsledky!$DJ$3),"",Výsledky!DJ88)</f>
        <v/>
      </c>
      <c r="Z66" s="96" t="str">
        <f>IF(ISBLANK(Výsledky!$DQ$3),"",Výsledky!DQ88)</f>
        <v/>
      </c>
      <c r="AA66" s="96" t="str">
        <f>IF(ISBLANK(Výsledky!$DX$3),"",Výsledky!DX88)</f>
        <v/>
      </c>
      <c r="AB66" s="96" t="str">
        <f>IF(ISBLANK(Výsledky!$EE$3),"",Výsledky!EE88)</f>
        <v/>
      </c>
      <c r="AC66" s="96" t="str">
        <f>IF(ISBLANK(Výsledky!$EL$3),"",Výsledky!EL88)</f>
        <v/>
      </c>
      <c r="AD66" s="96" t="str">
        <f>IF(ISBLANK(Výsledky!$ES$3),"",Výsledky!ES88)</f>
        <v/>
      </c>
      <c r="AE66" s="96" t="str">
        <f>IF(ISBLANK(Výsledky!$EZ$3),"",Výsledky!EZ88)</f>
        <v/>
      </c>
      <c r="AF66" s="96" t="str">
        <f>IF(ISBLANK(Výsledky!$FG$3),"",Výsledky!FG88)</f>
        <v/>
      </c>
      <c r="AG66" s="96" t="str">
        <f>IF(ISBLANK(Výsledky!$FN$3),"",Výsledky!FN88)</f>
        <v/>
      </c>
      <c r="AH66" s="96" t="str">
        <f>IF(ISBLANK(Výsledky!$FU$3),"",Výsledky!FU88)</f>
        <v/>
      </c>
      <c r="AI66" s="96" t="str">
        <f>IF(ISBLANK(Výsledky!$GB$3),"",Výsledky!GB88)</f>
        <v/>
      </c>
      <c r="AJ66" s="96" t="str">
        <f>IF(ISBLANK(Výsledky!$GI$3),"",Výsledky!GI88)</f>
        <v/>
      </c>
      <c r="AK66" s="96" t="str">
        <f>IF(ISBLANK(Výsledky!$GP$3),"",Výsledky!GP88)</f>
        <v/>
      </c>
      <c r="AL66" s="96" t="str">
        <f>IF(ISBLANK(Výsledky!$GW$3),"",Výsledky!GW88)</f>
        <v/>
      </c>
      <c r="AM66" s="96" t="str">
        <f>IF(ISBLANK(Výsledky!$HD$3),"",Výsledky!HD88)</f>
        <v/>
      </c>
      <c r="AN66" s="96" t="str">
        <f>IF(ISBLANK(Výsledky!$HK$3),"",Výsledky!HK88)</f>
        <v/>
      </c>
      <c r="AO66" s="96" t="str">
        <f>IF(ISBLANK(Výsledky!$HR$3),"",Výsledky!HR88)</f>
        <v/>
      </c>
      <c r="AP66" s="96" t="str">
        <f>IF(ISBLANK(Výsledky!$HY$3),"",Výsledky!HY88)</f>
        <v/>
      </c>
      <c r="AQ66" s="96" t="str">
        <f>IF(ISBLANK(Výsledky!$IF$3),"",Výsledky!IF88)</f>
        <v/>
      </c>
      <c r="AR66" s="96" t="str">
        <f>IF(ISBLANK(Výsledky!$IM$3),"",Výsledky!IM88)</f>
        <v/>
      </c>
      <c r="AS66" s="96" t="str">
        <f>IF(ISBLANK(Výsledky!$IT$3),"",Výsledky!IT88)</f>
        <v/>
      </c>
      <c r="AT66" s="96" t="str">
        <f>IF(ISBLANK(Výsledky!$JA$3),"",Výsledky!JA88)</f>
        <v/>
      </c>
      <c r="AU66" s="96" t="str">
        <f>IF(ISBLANK(Výsledky!$JH$3),"",Výsledky!JH88)</f>
        <v/>
      </c>
      <c r="AV66" s="96" t="str">
        <f>IF(ISBLANK(Výsledky!$JO$3),"",Výsledky!JO88)</f>
        <v/>
      </c>
      <c r="AW66" s="96" t="str">
        <f>IF(ISBLANK(Výsledky!$JV$3),"",Výsledky!JV88)</f>
        <v/>
      </c>
      <c r="AX66" s="96" t="str">
        <f>IF(ISBLANK(Výsledky!$KC$3),"",Výsledky!KC88)</f>
        <v/>
      </c>
      <c r="AY66" s="96" t="str">
        <f>IF(ISBLANK(Výsledky!$KJ$3),"",Výsledky!KJ88)</f>
        <v/>
      </c>
      <c r="AZ66" s="96" t="str">
        <f>IF(ISBLANK(Výsledky!$KQ$3),"",Výsledky!KQ88)</f>
        <v/>
      </c>
      <c r="BA66" s="96" t="str">
        <f>IF(ISBLANK(Výsledky!$KX$3),"",Výsledky!KX88)</f>
        <v/>
      </c>
      <c r="BB66" s="96" t="str">
        <f>IF(ISBLANK(Výsledky!$LE$3),"",Výsledky!LE88)</f>
        <v/>
      </c>
      <c r="BC66" s="96" t="str">
        <f>IF(ISBLANK(Výsledky!$LL$3),"",Výsledky!LL88)</f>
        <v/>
      </c>
      <c r="BD66" s="96" t="str">
        <f>IF(ISBLANK(Výsledky!$LS$3),"",Výsledky!LS88)</f>
        <v/>
      </c>
      <c r="BE66" s="96" t="str">
        <f>IF(ISBLANK(Výsledky!$LZ$3),"",Výsledky!LZ88)</f>
        <v/>
      </c>
      <c r="BF66" s="96" t="str">
        <f>IF(ISBLANK(Výsledky!$MG$3),"",Výsledky!MG88)</f>
        <v/>
      </c>
      <c r="BG66" s="96" t="str">
        <f>IF(ISBLANK(Výsledky!$MN$3),"",Výsledky!MN88)</f>
        <v/>
      </c>
      <c r="BH66" s="96" t="str">
        <f>IF(ISBLANK(Výsledky!$MU$3),"",Výsledky!MU88)</f>
        <v/>
      </c>
      <c r="BI66" s="96" t="str">
        <f>IF(ISBLANK(Výsledky!$NB$3),"",Výsledky!NB88)</f>
        <v/>
      </c>
      <c r="BJ66" s="96" t="str">
        <f>IF(ISBLANK(Výsledky!$NI$3),"",Výsledky!NI88)</f>
        <v/>
      </c>
      <c r="BK66" s="96" t="str">
        <f>IF(ISBLANK(Výsledky!$NP$3),"",Výsledky!NP88)</f>
        <v/>
      </c>
      <c r="BL66" s="96" t="str">
        <f>IF(ISBLANK(Výsledky!$NW$3),"",Výsledky!NW88)</f>
        <v/>
      </c>
      <c r="BM66" s="96" t="str">
        <f>IF(ISBLANK(Výsledky!$OD$3),"",Výsledky!OD88)</f>
        <v/>
      </c>
      <c r="BN66" s="96" t="str">
        <f>IF(ISBLANK(Výsledky!$OK$3),"",Výsledky!OK88)</f>
        <v/>
      </c>
      <c r="BO66" s="96" t="str">
        <f>IF(ISBLANK(Výsledky!$OR$3),"",Výsledky!OR88)</f>
        <v/>
      </c>
      <c r="BP66" s="96" t="str">
        <f>IF(ISBLANK(Výsledky!$OY$3),"",Výsledky!OY88)</f>
        <v/>
      </c>
      <c r="BQ66" s="96" t="str">
        <f>IF(ISBLANK(Výsledky!$PF$3),"",Výsledky!PF88)</f>
        <v/>
      </c>
      <c r="BR66" s="96" t="str">
        <f>IF(ISBLANK(Výsledky!$PM$3),"",Výsledky!PM88)</f>
        <v/>
      </c>
      <c r="BS66" s="96" t="str">
        <f>IF(ISBLANK(Výsledky!$PT$3),"",Výsledky!PT88)</f>
        <v/>
      </c>
      <c r="BT66" s="96" t="str">
        <f>IF(ISBLANK(Výsledky!$QA$3),"",Výsledky!QA88)</f>
        <v/>
      </c>
      <c r="BU66" s="100" t="str">
        <f>IF(ISBLANK(Výsledky!$QH$3),"",Výsledky!QH88)</f>
        <v/>
      </c>
      <c r="BV66" s="8"/>
      <c r="BW66" s="11"/>
      <c r="BX66" s="12" t="str">
        <f>IF(Tipy!B69="","",Tipy!B69)</f>
        <v>Stanley15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 ht="15" x14ac:dyDescent="0.2">
      <c r="A67" s="1"/>
      <c r="B67" s="122" t="s">
        <v>157</v>
      </c>
      <c r="C67" s="118" t="str">
        <f>Tipy!A83</f>
        <v/>
      </c>
      <c r="D67" s="113" t="str">
        <f>IF(Tipy!B83="","",Tipy!B83)</f>
        <v/>
      </c>
      <c r="E67" s="114">
        <f>SUM(F67:J67)</f>
        <v>0</v>
      </c>
      <c r="F67" s="109">
        <f>IF(ISBLANK(Výsledky!$I$3),"-",SUM(K67:P67,R67,T67:U67,W67,Y67:AA67,AC67,AE67,AG67,AI67:AK67,AN67:AO67,AS67:AT67,AV67:AW67,AZ67,BB67:BC67,BE67:BF67,BH67,BJ67,BL67:BN67,BP67,BR67:BS67))</f>
        <v>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 t="str">
        <f>IF(ISBLANK(Výsledky!$I$3),"",Výsledky!I89)</f>
        <v>-</v>
      </c>
      <c r="K67" s="96" t="str">
        <f>IF(ISBLANK(Výsledky!$P$3),"",Výsledky!P89)</f>
        <v>-</v>
      </c>
      <c r="L67" s="96" t="str">
        <f>IF(ISBLANK(Výsledky!$W$3),"",Výsledky!W89)</f>
        <v/>
      </c>
      <c r="M67" s="96" t="str">
        <f>IF(ISBLANK(Výsledky!$AD$3),"",Výsledky!AD89)</f>
        <v/>
      </c>
      <c r="N67" s="96" t="str">
        <f>IF(ISBLANK(Výsledky!$AK$3),"",Výsledky!AK89)</f>
        <v/>
      </c>
      <c r="O67" s="96" t="str">
        <f>IF(ISBLANK(Výsledky!$AR$3),"",Výsledky!AR89)</f>
        <v/>
      </c>
      <c r="P67" s="96" t="str">
        <f>IF(ISBLANK(Výsledky!$AY$3),"",Výsledky!AY89)</f>
        <v/>
      </c>
      <c r="Q67" s="96" t="str">
        <f>IF(ISBLANK(Výsledky!$BF$3),"",Výsledky!BF89)</f>
        <v/>
      </c>
      <c r="R67" s="96" t="str">
        <f>IF(ISBLANK(Výsledky!$BM$3),"",Výsledky!BM89)</f>
        <v/>
      </c>
      <c r="S67" s="96" t="str">
        <f>IF(ISBLANK(Výsledky!$BT$3),"",Výsledky!BT89)</f>
        <v/>
      </c>
      <c r="T67" s="96" t="str">
        <f>IF(ISBLANK(Výsledky!$CA$3),"",Výsledky!CA89)</f>
        <v/>
      </c>
      <c r="U67" s="96" t="str">
        <f>IF(ISBLANK(Výsledky!$CH$3),"",Výsledky!CH89)</f>
        <v/>
      </c>
      <c r="V67" s="96" t="str">
        <f>IF(ISBLANK(Výsledky!$CO$3),"",Výsledky!CO89)</f>
        <v/>
      </c>
      <c r="W67" s="96" t="str">
        <f>IF(ISBLANK(Výsledky!$CV$3),"",Výsledky!CV89)</f>
        <v/>
      </c>
      <c r="X67" s="96" t="str">
        <f>IF(ISBLANK(Výsledky!$DC$3),"",Výsledky!DC89)</f>
        <v/>
      </c>
      <c r="Y67" s="96" t="str">
        <f>IF(ISBLANK(Výsledky!$DJ$3),"",Výsledky!DJ89)</f>
        <v/>
      </c>
      <c r="Z67" s="96" t="str">
        <f>IF(ISBLANK(Výsledky!$DQ$3),"",Výsledky!DQ89)</f>
        <v/>
      </c>
      <c r="AA67" s="96" t="str">
        <f>IF(ISBLANK(Výsledky!$DX$3),"",Výsledky!DX89)</f>
        <v/>
      </c>
      <c r="AB67" s="96" t="str">
        <f>IF(ISBLANK(Výsledky!$EE$3),"",Výsledky!EE89)</f>
        <v/>
      </c>
      <c r="AC67" s="96" t="str">
        <f>IF(ISBLANK(Výsledky!$EL$3),"",Výsledky!EL89)</f>
        <v/>
      </c>
      <c r="AD67" s="96" t="str">
        <f>IF(ISBLANK(Výsledky!$ES$3),"",Výsledky!ES89)</f>
        <v/>
      </c>
      <c r="AE67" s="96" t="str">
        <f>IF(ISBLANK(Výsledky!$EZ$3),"",Výsledky!EZ89)</f>
        <v/>
      </c>
      <c r="AF67" s="96" t="str">
        <f>IF(ISBLANK(Výsledky!$FG$3),"",Výsledky!FG89)</f>
        <v/>
      </c>
      <c r="AG67" s="96" t="str">
        <f>IF(ISBLANK(Výsledky!$FN$3),"",Výsledky!FN89)</f>
        <v/>
      </c>
      <c r="AH67" s="96" t="str">
        <f>IF(ISBLANK(Výsledky!$FU$3),"",Výsledky!FU89)</f>
        <v/>
      </c>
      <c r="AI67" s="96" t="str">
        <f>IF(ISBLANK(Výsledky!$GB$3),"",Výsledky!GB89)</f>
        <v/>
      </c>
      <c r="AJ67" s="96" t="str">
        <f>IF(ISBLANK(Výsledky!$GI$3),"",Výsledky!GI89)</f>
        <v/>
      </c>
      <c r="AK67" s="96" t="str">
        <f>IF(ISBLANK(Výsledky!$GP$3),"",Výsledky!GP89)</f>
        <v/>
      </c>
      <c r="AL67" s="96" t="str">
        <f>IF(ISBLANK(Výsledky!$GW$3),"",Výsledky!GW89)</f>
        <v/>
      </c>
      <c r="AM67" s="96" t="str">
        <f>IF(ISBLANK(Výsledky!$HD$3),"",Výsledky!HD89)</f>
        <v/>
      </c>
      <c r="AN67" s="96" t="str">
        <f>IF(ISBLANK(Výsledky!$HK$3),"",Výsledky!HK89)</f>
        <v/>
      </c>
      <c r="AO67" s="96" t="str">
        <f>IF(ISBLANK(Výsledky!$HR$3),"",Výsledky!HR89)</f>
        <v/>
      </c>
      <c r="AP67" s="96" t="str">
        <f>IF(ISBLANK(Výsledky!$HY$3),"",Výsledky!HY89)</f>
        <v/>
      </c>
      <c r="AQ67" s="96" t="str">
        <f>IF(ISBLANK(Výsledky!$IF$3),"",Výsledky!IF89)</f>
        <v/>
      </c>
      <c r="AR67" s="96" t="str">
        <f>IF(ISBLANK(Výsledky!$IM$3),"",Výsledky!IM89)</f>
        <v/>
      </c>
      <c r="AS67" s="96" t="str">
        <f>IF(ISBLANK(Výsledky!$IT$3),"",Výsledky!IT89)</f>
        <v/>
      </c>
      <c r="AT67" s="96" t="str">
        <f>IF(ISBLANK(Výsledky!$JA$3),"",Výsledky!JA89)</f>
        <v/>
      </c>
      <c r="AU67" s="96" t="str">
        <f>IF(ISBLANK(Výsledky!$JH$3),"",Výsledky!JH89)</f>
        <v/>
      </c>
      <c r="AV67" s="96" t="str">
        <f>IF(ISBLANK(Výsledky!$JO$3),"",Výsledky!JO89)</f>
        <v/>
      </c>
      <c r="AW67" s="96" t="str">
        <f>IF(ISBLANK(Výsledky!$JV$3),"",Výsledky!JV89)</f>
        <v/>
      </c>
      <c r="AX67" s="96" t="str">
        <f>IF(ISBLANK(Výsledky!$KC$3),"",Výsledky!KC89)</f>
        <v/>
      </c>
      <c r="AY67" s="96" t="str">
        <f>IF(ISBLANK(Výsledky!$KJ$3),"",Výsledky!KJ89)</f>
        <v/>
      </c>
      <c r="AZ67" s="96" t="str">
        <f>IF(ISBLANK(Výsledky!$KQ$3),"",Výsledky!KQ89)</f>
        <v/>
      </c>
      <c r="BA67" s="96" t="str">
        <f>IF(ISBLANK(Výsledky!$KX$3),"",Výsledky!KX89)</f>
        <v/>
      </c>
      <c r="BB67" s="96" t="str">
        <f>IF(ISBLANK(Výsledky!$LE$3),"",Výsledky!LE89)</f>
        <v/>
      </c>
      <c r="BC67" s="96" t="str">
        <f>IF(ISBLANK(Výsledky!$LL$3),"",Výsledky!LL89)</f>
        <v/>
      </c>
      <c r="BD67" s="96" t="str">
        <f>IF(ISBLANK(Výsledky!$LS$3),"",Výsledky!LS89)</f>
        <v/>
      </c>
      <c r="BE67" s="96" t="str">
        <f>IF(ISBLANK(Výsledky!$LZ$3),"",Výsledky!LZ89)</f>
        <v/>
      </c>
      <c r="BF67" s="96" t="str">
        <f>IF(ISBLANK(Výsledky!$MG$3),"",Výsledky!MG89)</f>
        <v/>
      </c>
      <c r="BG67" s="96" t="str">
        <f>IF(ISBLANK(Výsledky!$MN$3),"",Výsledky!MN89)</f>
        <v/>
      </c>
      <c r="BH67" s="96" t="str">
        <f>IF(ISBLANK(Výsledky!$MU$3),"",Výsledky!MU89)</f>
        <v/>
      </c>
      <c r="BI67" s="96" t="str">
        <f>IF(ISBLANK(Výsledky!$NB$3),"",Výsledky!NB89)</f>
        <v/>
      </c>
      <c r="BJ67" s="96" t="str">
        <f>IF(ISBLANK(Výsledky!$NI$3),"",Výsledky!NI89)</f>
        <v/>
      </c>
      <c r="BK67" s="96" t="str">
        <f>IF(ISBLANK(Výsledky!$NP$3),"",Výsledky!NP89)</f>
        <v/>
      </c>
      <c r="BL67" s="96" t="str">
        <f>IF(ISBLANK(Výsledky!$NW$3),"",Výsledky!NW89)</f>
        <v/>
      </c>
      <c r="BM67" s="96" t="str">
        <f>IF(ISBLANK(Výsledky!$OD$3),"",Výsledky!OD89)</f>
        <v/>
      </c>
      <c r="BN67" s="96" t="str">
        <f>IF(ISBLANK(Výsledky!$OK$3),"",Výsledky!OK89)</f>
        <v/>
      </c>
      <c r="BO67" s="96" t="str">
        <f>IF(ISBLANK(Výsledky!$OR$3),"",Výsledky!OR89)</f>
        <v/>
      </c>
      <c r="BP67" s="96" t="str">
        <f>IF(ISBLANK(Výsledky!$OY$3),"",Výsledky!OY89)</f>
        <v/>
      </c>
      <c r="BQ67" s="96" t="str">
        <f>IF(ISBLANK(Výsledky!$PF$3),"",Výsledky!PF89)</f>
        <v/>
      </c>
      <c r="BR67" s="96" t="str">
        <f>IF(ISBLANK(Výsledky!$PM$3),"",Výsledky!PM89)</f>
        <v/>
      </c>
      <c r="BS67" s="96" t="str">
        <f>IF(ISBLANK(Výsledky!$PT$3),"",Výsledky!PT89)</f>
        <v/>
      </c>
      <c r="BT67" s="96" t="str">
        <f>IF(ISBLANK(Výsledky!$QA$3),"",Výsledky!QA89)</f>
        <v/>
      </c>
      <c r="BU67" s="100" t="str">
        <f>IF(ISBLANK(Výsledky!$QH$3),"",Výsledky!QH89)</f>
        <v/>
      </c>
      <c r="BV67" s="8"/>
      <c r="BW67" s="11"/>
      <c r="BX67" s="12" t="str">
        <f>IF(Tipy!B70="","",Tipy!B70)</f>
        <v>Steve3465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 ht="15" x14ac:dyDescent="0.2">
      <c r="A68" s="1"/>
      <c r="B68" s="122" t="s">
        <v>158</v>
      </c>
      <c r="C68" s="118" t="str">
        <f>Tipy!A84</f>
        <v/>
      </c>
      <c r="D68" s="113" t="str">
        <f>IF(Tipy!B84="","",Tipy!B84)</f>
        <v/>
      </c>
      <c r="E68" s="114">
        <f>SUM(F68:J68)</f>
        <v>0</v>
      </c>
      <c r="F68" s="109">
        <f>IF(ISBLANK(Výsledky!$I$3),"-",SUM(K68:P68,R68,T68:U68,W68,Y68:AA68,AC68,AE68,AG68,AI68:AK68,AN68:AO68,AS68:AT68,AV68:AW68,AZ68,BB68:BC68,BE68:BF68,BH68,BJ68,BL68:BN68,BP68,BR68:BS68))</f>
        <v>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 t="str">
        <f>IF(ISBLANK(Výsledky!$I$3),"",Výsledky!I90)</f>
        <v>-</v>
      </c>
      <c r="K68" s="96" t="str">
        <f>IF(ISBLANK(Výsledky!$P$3),"",Výsledky!P90)</f>
        <v>-</v>
      </c>
      <c r="L68" s="96" t="str">
        <f>IF(ISBLANK(Výsledky!$W$3),"",Výsledky!W90)</f>
        <v/>
      </c>
      <c r="M68" s="96" t="str">
        <f>IF(ISBLANK(Výsledky!$AD$3),"",Výsledky!AD90)</f>
        <v/>
      </c>
      <c r="N68" s="96" t="str">
        <f>IF(ISBLANK(Výsledky!$AK$3),"",Výsledky!AK90)</f>
        <v/>
      </c>
      <c r="O68" s="96" t="str">
        <f>IF(ISBLANK(Výsledky!$AR$3),"",Výsledky!AR90)</f>
        <v/>
      </c>
      <c r="P68" s="96" t="str">
        <f>IF(ISBLANK(Výsledky!$AY$3),"",Výsledky!AY90)</f>
        <v/>
      </c>
      <c r="Q68" s="96" t="str">
        <f>IF(ISBLANK(Výsledky!$BF$3),"",Výsledky!BF90)</f>
        <v/>
      </c>
      <c r="R68" s="96" t="str">
        <f>IF(ISBLANK(Výsledky!$BM$3),"",Výsledky!BM90)</f>
        <v/>
      </c>
      <c r="S68" s="96" t="str">
        <f>IF(ISBLANK(Výsledky!$BT$3),"",Výsledky!BT90)</f>
        <v/>
      </c>
      <c r="T68" s="96" t="str">
        <f>IF(ISBLANK(Výsledky!$CA$3),"",Výsledky!CA90)</f>
        <v/>
      </c>
      <c r="U68" s="96" t="str">
        <f>IF(ISBLANK(Výsledky!$CH$3),"",Výsledky!CH90)</f>
        <v/>
      </c>
      <c r="V68" s="96" t="str">
        <f>IF(ISBLANK(Výsledky!$CO$3),"",Výsledky!CO90)</f>
        <v/>
      </c>
      <c r="W68" s="96" t="str">
        <f>IF(ISBLANK(Výsledky!$CV$3),"",Výsledky!CV90)</f>
        <v/>
      </c>
      <c r="X68" s="96" t="str">
        <f>IF(ISBLANK(Výsledky!$DC$3),"",Výsledky!DC90)</f>
        <v/>
      </c>
      <c r="Y68" s="96" t="str">
        <f>IF(ISBLANK(Výsledky!$DJ$3),"",Výsledky!DJ90)</f>
        <v/>
      </c>
      <c r="Z68" s="96" t="str">
        <f>IF(ISBLANK(Výsledky!$DQ$3),"",Výsledky!DQ90)</f>
        <v/>
      </c>
      <c r="AA68" s="96" t="str">
        <f>IF(ISBLANK(Výsledky!$DX$3),"",Výsledky!DX90)</f>
        <v/>
      </c>
      <c r="AB68" s="96" t="str">
        <f>IF(ISBLANK(Výsledky!$EE$3),"",Výsledky!EE90)</f>
        <v/>
      </c>
      <c r="AC68" s="96" t="str">
        <f>IF(ISBLANK(Výsledky!$EL$3),"",Výsledky!EL90)</f>
        <v/>
      </c>
      <c r="AD68" s="96" t="str">
        <f>IF(ISBLANK(Výsledky!$ES$3),"",Výsledky!ES90)</f>
        <v/>
      </c>
      <c r="AE68" s="96" t="str">
        <f>IF(ISBLANK(Výsledky!$EZ$3),"",Výsledky!EZ90)</f>
        <v/>
      </c>
      <c r="AF68" s="96" t="str">
        <f>IF(ISBLANK(Výsledky!$FG$3),"",Výsledky!FG90)</f>
        <v/>
      </c>
      <c r="AG68" s="96" t="str">
        <f>IF(ISBLANK(Výsledky!$FN$3),"",Výsledky!FN90)</f>
        <v/>
      </c>
      <c r="AH68" s="96" t="str">
        <f>IF(ISBLANK(Výsledky!$FU$3),"",Výsledky!FU90)</f>
        <v/>
      </c>
      <c r="AI68" s="96" t="str">
        <f>IF(ISBLANK(Výsledky!$GB$3),"",Výsledky!GB90)</f>
        <v/>
      </c>
      <c r="AJ68" s="96" t="str">
        <f>IF(ISBLANK(Výsledky!$GI$3),"",Výsledky!GI90)</f>
        <v/>
      </c>
      <c r="AK68" s="96" t="str">
        <f>IF(ISBLANK(Výsledky!$GP$3),"",Výsledky!GP90)</f>
        <v/>
      </c>
      <c r="AL68" s="96" t="str">
        <f>IF(ISBLANK(Výsledky!$GW$3),"",Výsledky!GW90)</f>
        <v/>
      </c>
      <c r="AM68" s="96" t="str">
        <f>IF(ISBLANK(Výsledky!$HD$3),"",Výsledky!HD90)</f>
        <v/>
      </c>
      <c r="AN68" s="96" t="str">
        <f>IF(ISBLANK(Výsledky!$HK$3),"",Výsledky!HK90)</f>
        <v/>
      </c>
      <c r="AO68" s="96" t="str">
        <f>IF(ISBLANK(Výsledky!$HR$3),"",Výsledky!HR90)</f>
        <v/>
      </c>
      <c r="AP68" s="96" t="str">
        <f>IF(ISBLANK(Výsledky!$HY$3),"",Výsledky!HY90)</f>
        <v/>
      </c>
      <c r="AQ68" s="96" t="str">
        <f>IF(ISBLANK(Výsledky!$IF$3),"",Výsledky!IF90)</f>
        <v/>
      </c>
      <c r="AR68" s="96" t="str">
        <f>IF(ISBLANK(Výsledky!$IM$3),"",Výsledky!IM90)</f>
        <v/>
      </c>
      <c r="AS68" s="96" t="str">
        <f>IF(ISBLANK(Výsledky!$IT$3),"",Výsledky!IT90)</f>
        <v/>
      </c>
      <c r="AT68" s="96" t="str">
        <f>IF(ISBLANK(Výsledky!$JA$3),"",Výsledky!JA90)</f>
        <v/>
      </c>
      <c r="AU68" s="96" t="str">
        <f>IF(ISBLANK(Výsledky!$JH$3),"",Výsledky!JH90)</f>
        <v/>
      </c>
      <c r="AV68" s="96" t="str">
        <f>IF(ISBLANK(Výsledky!$JO$3),"",Výsledky!JO90)</f>
        <v/>
      </c>
      <c r="AW68" s="96" t="str">
        <f>IF(ISBLANK(Výsledky!$JV$3),"",Výsledky!JV90)</f>
        <v/>
      </c>
      <c r="AX68" s="96" t="str">
        <f>IF(ISBLANK(Výsledky!$KC$3),"",Výsledky!KC90)</f>
        <v/>
      </c>
      <c r="AY68" s="96" t="str">
        <f>IF(ISBLANK(Výsledky!$KJ$3),"",Výsledky!KJ90)</f>
        <v/>
      </c>
      <c r="AZ68" s="96" t="str">
        <f>IF(ISBLANK(Výsledky!$KQ$3),"",Výsledky!KQ90)</f>
        <v/>
      </c>
      <c r="BA68" s="96" t="str">
        <f>IF(ISBLANK(Výsledky!$KX$3),"",Výsledky!KX90)</f>
        <v/>
      </c>
      <c r="BB68" s="96" t="str">
        <f>IF(ISBLANK(Výsledky!$LE$3),"",Výsledky!LE90)</f>
        <v/>
      </c>
      <c r="BC68" s="96" t="str">
        <f>IF(ISBLANK(Výsledky!$LL$3),"",Výsledky!LL90)</f>
        <v/>
      </c>
      <c r="BD68" s="96" t="str">
        <f>IF(ISBLANK(Výsledky!$LS$3),"",Výsledky!LS90)</f>
        <v/>
      </c>
      <c r="BE68" s="96" t="str">
        <f>IF(ISBLANK(Výsledky!$LZ$3),"",Výsledky!LZ90)</f>
        <v/>
      </c>
      <c r="BF68" s="96" t="str">
        <f>IF(ISBLANK(Výsledky!$MG$3),"",Výsledky!MG90)</f>
        <v/>
      </c>
      <c r="BG68" s="96" t="str">
        <f>IF(ISBLANK(Výsledky!$MN$3),"",Výsledky!MN90)</f>
        <v/>
      </c>
      <c r="BH68" s="96" t="str">
        <f>IF(ISBLANK(Výsledky!$MU$3),"",Výsledky!MU90)</f>
        <v/>
      </c>
      <c r="BI68" s="96" t="str">
        <f>IF(ISBLANK(Výsledky!$NB$3),"",Výsledky!NB90)</f>
        <v/>
      </c>
      <c r="BJ68" s="96" t="str">
        <f>IF(ISBLANK(Výsledky!$NI$3),"",Výsledky!NI90)</f>
        <v/>
      </c>
      <c r="BK68" s="96" t="str">
        <f>IF(ISBLANK(Výsledky!$NP$3),"",Výsledky!NP90)</f>
        <v/>
      </c>
      <c r="BL68" s="96" t="str">
        <f>IF(ISBLANK(Výsledky!$NW$3),"",Výsledky!NW90)</f>
        <v/>
      </c>
      <c r="BM68" s="96" t="str">
        <f>IF(ISBLANK(Výsledky!$OD$3),"",Výsledky!OD90)</f>
        <v/>
      </c>
      <c r="BN68" s="96" t="str">
        <f>IF(ISBLANK(Výsledky!$OK$3),"",Výsledky!OK90)</f>
        <v/>
      </c>
      <c r="BO68" s="96" t="str">
        <f>IF(ISBLANK(Výsledky!$OR$3),"",Výsledky!OR90)</f>
        <v/>
      </c>
      <c r="BP68" s="96" t="str">
        <f>IF(ISBLANK(Výsledky!$OY$3),"",Výsledky!OY90)</f>
        <v/>
      </c>
      <c r="BQ68" s="96" t="str">
        <f>IF(ISBLANK(Výsledky!$PF$3),"",Výsledky!PF90)</f>
        <v/>
      </c>
      <c r="BR68" s="96" t="str">
        <f>IF(ISBLANK(Výsledky!$PM$3),"",Výsledky!PM90)</f>
        <v/>
      </c>
      <c r="BS68" s="96" t="str">
        <f>IF(ISBLANK(Výsledky!$PT$3),"",Výsledky!PT90)</f>
        <v/>
      </c>
      <c r="BT68" s="96" t="str">
        <f>IF(ISBLANK(Výsledky!$QA$3),"",Výsledky!QA90)</f>
        <v/>
      </c>
      <c r="BU68" s="100" t="str">
        <f>IF(ISBLANK(Výsledky!$QH$3),"",Výsledky!QH90)</f>
        <v/>
      </c>
      <c r="BV68" s="8"/>
      <c r="BW68" s="11"/>
      <c r="BX68" s="12" t="str">
        <f>IF(Tipy!B71="","",Tipy!B71)</f>
        <v>suflo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 ht="15" x14ac:dyDescent="0.2">
      <c r="A69" s="1"/>
      <c r="B69" s="122" t="s">
        <v>159</v>
      </c>
      <c r="C69" s="118" t="str">
        <f>Tipy!A85</f>
        <v/>
      </c>
      <c r="D69" s="113" t="str">
        <f>IF(Tipy!B85="","",Tipy!B85)</f>
        <v/>
      </c>
      <c r="E69" s="114">
        <f>SUM(F69:J69)</f>
        <v>0</v>
      </c>
      <c r="F69" s="109">
        <f>IF(ISBLANK(Výsledky!$I$3),"-",SUM(K69:P69,R69,T69:U69,W69,Y69:AA69,AC69,AE69,AG69,AI69:AK69,AN69:AO69,AS69:AT69,AV69:AW69,AZ69,BB69:BC69,BE69:BF69,BH69,BJ69,BL69:BN69,BP69,BR69:BS69))</f>
        <v>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 t="str">
        <f>IF(ISBLANK(Výsledky!$I$3),"",Výsledky!I91)</f>
        <v>-</v>
      </c>
      <c r="K69" s="96" t="str">
        <f>IF(ISBLANK(Výsledky!$P$3),"",Výsledky!P91)</f>
        <v>-</v>
      </c>
      <c r="L69" s="96" t="str">
        <f>IF(ISBLANK(Výsledky!$W$3),"",Výsledky!W91)</f>
        <v/>
      </c>
      <c r="M69" s="96" t="str">
        <f>IF(ISBLANK(Výsledky!$AD$3),"",Výsledky!AD91)</f>
        <v/>
      </c>
      <c r="N69" s="96" t="str">
        <f>IF(ISBLANK(Výsledky!$AK$3),"",Výsledky!AK91)</f>
        <v/>
      </c>
      <c r="O69" s="96" t="str">
        <f>IF(ISBLANK(Výsledky!$AR$3),"",Výsledky!AR91)</f>
        <v/>
      </c>
      <c r="P69" s="96" t="str">
        <f>IF(ISBLANK(Výsledky!$AY$3),"",Výsledky!AY91)</f>
        <v/>
      </c>
      <c r="Q69" s="96" t="str">
        <f>IF(ISBLANK(Výsledky!$BF$3),"",Výsledky!BF91)</f>
        <v/>
      </c>
      <c r="R69" s="96" t="str">
        <f>IF(ISBLANK(Výsledky!$BM$3),"",Výsledky!BM91)</f>
        <v/>
      </c>
      <c r="S69" s="96" t="str">
        <f>IF(ISBLANK(Výsledky!$BT$3),"",Výsledky!BT91)</f>
        <v/>
      </c>
      <c r="T69" s="96" t="str">
        <f>IF(ISBLANK(Výsledky!$CA$3),"",Výsledky!CA91)</f>
        <v/>
      </c>
      <c r="U69" s="96" t="str">
        <f>IF(ISBLANK(Výsledky!$CH$3),"",Výsledky!CH91)</f>
        <v/>
      </c>
      <c r="V69" s="96" t="str">
        <f>IF(ISBLANK(Výsledky!$CO$3),"",Výsledky!CO91)</f>
        <v/>
      </c>
      <c r="W69" s="96" t="str">
        <f>IF(ISBLANK(Výsledky!$CV$3),"",Výsledky!CV91)</f>
        <v/>
      </c>
      <c r="X69" s="96" t="str">
        <f>IF(ISBLANK(Výsledky!$DC$3),"",Výsledky!DC91)</f>
        <v/>
      </c>
      <c r="Y69" s="96" t="str">
        <f>IF(ISBLANK(Výsledky!$DJ$3),"",Výsledky!DJ91)</f>
        <v/>
      </c>
      <c r="Z69" s="96" t="str">
        <f>IF(ISBLANK(Výsledky!$DQ$3),"",Výsledky!DQ91)</f>
        <v/>
      </c>
      <c r="AA69" s="96" t="str">
        <f>IF(ISBLANK(Výsledky!$DX$3),"",Výsledky!DX91)</f>
        <v/>
      </c>
      <c r="AB69" s="96" t="str">
        <f>IF(ISBLANK(Výsledky!$EE$3),"",Výsledky!EE91)</f>
        <v/>
      </c>
      <c r="AC69" s="96" t="str">
        <f>IF(ISBLANK(Výsledky!$EL$3),"",Výsledky!EL91)</f>
        <v/>
      </c>
      <c r="AD69" s="96" t="str">
        <f>IF(ISBLANK(Výsledky!$ES$3),"",Výsledky!ES91)</f>
        <v/>
      </c>
      <c r="AE69" s="96" t="str">
        <f>IF(ISBLANK(Výsledky!$EZ$3),"",Výsledky!EZ91)</f>
        <v/>
      </c>
      <c r="AF69" s="96" t="str">
        <f>IF(ISBLANK(Výsledky!$FG$3),"",Výsledky!FG91)</f>
        <v/>
      </c>
      <c r="AG69" s="96" t="str">
        <f>IF(ISBLANK(Výsledky!$FN$3),"",Výsledky!FN91)</f>
        <v/>
      </c>
      <c r="AH69" s="96" t="str">
        <f>IF(ISBLANK(Výsledky!$FU$3),"",Výsledky!FU91)</f>
        <v/>
      </c>
      <c r="AI69" s="96" t="str">
        <f>IF(ISBLANK(Výsledky!$GB$3),"",Výsledky!GB91)</f>
        <v/>
      </c>
      <c r="AJ69" s="96" t="str">
        <f>IF(ISBLANK(Výsledky!$GI$3),"",Výsledky!GI91)</f>
        <v/>
      </c>
      <c r="AK69" s="96" t="str">
        <f>IF(ISBLANK(Výsledky!$GP$3),"",Výsledky!GP91)</f>
        <v/>
      </c>
      <c r="AL69" s="96" t="str">
        <f>IF(ISBLANK(Výsledky!$GW$3),"",Výsledky!GW91)</f>
        <v/>
      </c>
      <c r="AM69" s="96" t="str">
        <f>IF(ISBLANK(Výsledky!$HD$3),"",Výsledky!HD91)</f>
        <v/>
      </c>
      <c r="AN69" s="96" t="str">
        <f>IF(ISBLANK(Výsledky!$HK$3),"",Výsledky!HK91)</f>
        <v/>
      </c>
      <c r="AO69" s="96" t="str">
        <f>IF(ISBLANK(Výsledky!$HR$3),"",Výsledky!HR91)</f>
        <v/>
      </c>
      <c r="AP69" s="96" t="str">
        <f>IF(ISBLANK(Výsledky!$HY$3),"",Výsledky!HY91)</f>
        <v/>
      </c>
      <c r="AQ69" s="96" t="str">
        <f>IF(ISBLANK(Výsledky!$IF$3),"",Výsledky!IF91)</f>
        <v/>
      </c>
      <c r="AR69" s="96" t="str">
        <f>IF(ISBLANK(Výsledky!$IM$3),"",Výsledky!IM91)</f>
        <v/>
      </c>
      <c r="AS69" s="96" t="str">
        <f>IF(ISBLANK(Výsledky!$IT$3),"",Výsledky!IT91)</f>
        <v/>
      </c>
      <c r="AT69" s="96" t="str">
        <f>IF(ISBLANK(Výsledky!$JA$3),"",Výsledky!JA91)</f>
        <v/>
      </c>
      <c r="AU69" s="96" t="str">
        <f>IF(ISBLANK(Výsledky!$JH$3),"",Výsledky!JH91)</f>
        <v/>
      </c>
      <c r="AV69" s="96" t="str">
        <f>IF(ISBLANK(Výsledky!$JO$3),"",Výsledky!JO91)</f>
        <v/>
      </c>
      <c r="AW69" s="96" t="str">
        <f>IF(ISBLANK(Výsledky!$JV$3),"",Výsledky!JV91)</f>
        <v/>
      </c>
      <c r="AX69" s="96" t="str">
        <f>IF(ISBLANK(Výsledky!$KC$3),"",Výsledky!KC91)</f>
        <v/>
      </c>
      <c r="AY69" s="96" t="str">
        <f>IF(ISBLANK(Výsledky!$KJ$3),"",Výsledky!KJ91)</f>
        <v/>
      </c>
      <c r="AZ69" s="96" t="str">
        <f>IF(ISBLANK(Výsledky!$KQ$3),"",Výsledky!KQ91)</f>
        <v/>
      </c>
      <c r="BA69" s="96" t="str">
        <f>IF(ISBLANK(Výsledky!$KX$3),"",Výsledky!KX91)</f>
        <v/>
      </c>
      <c r="BB69" s="96" t="str">
        <f>IF(ISBLANK(Výsledky!$LE$3),"",Výsledky!LE91)</f>
        <v/>
      </c>
      <c r="BC69" s="96" t="str">
        <f>IF(ISBLANK(Výsledky!$LL$3),"",Výsledky!LL91)</f>
        <v/>
      </c>
      <c r="BD69" s="96" t="str">
        <f>IF(ISBLANK(Výsledky!$LS$3),"",Výsledky!LS91)</f>
        <v/>
      </c>
      <c r="BE69" s="96" t="str">
        <f>IF(ISBLANK(Výsledky!$LZ$3),"",Výsledky!LZ91)</f>
        <v/>
      </c>
      <c r="BF69" s="96" t="str">
        <f>IF(ISBLANK(Výsledky!$MG$3),"",Výsledky!MG91)</f>
        <v/>
      </c>
      <c r="BG69" s="96" t="str">
        <f>IF(ISBLANK(Výsledky!$MN$3),"",Výsledky!MN91)</f>
        <v/>
      </c>
      <c r="BH69" s="96" t="str">
        <f>IF(ISBLANK(Výsledky!$MU$3),"",Výsledky!MU91)</f>
        <v/>
      </c>
      <c r="BI69" s="96" t="str">
        <f>IF(ISBLANK(Výsledky!$NB$3),"",Výsledky!NB91)</f>
        <v/>
      </c>
      <c r="BJ69" s="96" t="str">
        <f>IF(ISBLANK(Výsledky!$NI$3),"",Výsledky!NI91)</f>
        <v/>
      </c>
      <c r="BK69" s="96" t="str">
        <f>IF(ISBLANK(Výsledky!$NP$3),"",Výsledky!NP91)</f>
        <v/>
      </c>
      <c r="BL69" s="96" t="str">
        <f>IF(ISBLANK(Výsledky!$NW$3),"",Výsledky!NW91)</f>
        <v/>
      </c>
      <c r="BM69" s="96" t="str">
        <f>IF(ISBLANK(Výsledky!$OD$3),"",Výsledky!OD91)</f>
        <v/>
      </c>
      <c r="BN69" s="96" t="str">
        <f>IF(ISBLANK(Výsledky!$OK$3),"",Výsledky!OK91)</f>
        <v/>
      </c>
      <c r="BO69" s="96" t="str">
        <f>IF(ISBLANK(Výsledky!$OR$3),"",Výsledky!OR91)</f>
        <v/>
      </c>
      <c r="BP69" s="96" t="str">
        <f>IF(ISBLANK(Výsledky!$OY$3),"",Výsledky!OY91)</f>
        <v/>
      </c>
      <c r="BQ69" s="96" t="str">
        <f>IF(ISBLANK(Výsledky!$PF$3),"",Výsledky!PF91)</f>
        <v/>
      </c>
      <c r="BR69" s="96" t="str">
        <f>IF(ISBLANK(Výsledky!$PM$3),"",Výsledky!PM91)</f>
        <v/>
      </c>
      <c r="BS69" s="96" t="str">
        <f>IF(ISBLANK(Výsledky!$PT$3),"",Výsledky!PT91)</f>
        <v/>
      </c>
      <c r="BT69" s="96" t="str">
        <f>IF(ISBLANK(Výsledky!$QA$3),"",Výsledky!QA91)</f>
        <v/>
      </c>
      <c r="BU69" s="100" t="str">
        <f>IF(ISBLANK(Výsledky!$QH$3),"",Výsledky!QH91)</f>
        <v/>
      </c>
      <c r="BV69" s="8"/>
      <c r="BW69" s="11"/>
      <c r="BX69" s="12" t="str">
        <f>IF(Tipy!B72="","",Tipy!B72)</f>
        <v>sugar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 ht="15" x14ac:dyDescent="0.2">
      <c r="A70" s="1"/>
      <c r="B70" s="122" t="s">
        <v>160</v>
      </c>
      <c r="C70" s="118" t="str">
        <f>Tipy!A86</f>
        <v/>
      </c>
      <c r="D70" s="113" t="str">
        <f>IF(Tipy!B86="","",Tipy!B86)</f>
        <v/>
      </c>
      <c r="E70" s="114">
        <f>SUM(F70:J70)</f>
        <v>0</v>
      </c>
      <c r="F70" s="109">
        <f>IF(ISBLANK(Výsledky!$I$3),"-",SUM(K70:P70,R70,T70:U70,W70,Y70:AA70,AC70,AE70,AG70,AI70:AK70,AN70:AO70,AS70:AT70,AV70:AW70,AZ70,BB70:BC70,BE70:BF70,BH70,BJ70,BL70:BN70,BP70,BR70:BS70))</f>
        <v>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 t="str">
        <f>IF(ISBLANK(Výsledky!$I$3),"",Výsledky!I92)</f>
        <v>-</v>
      </c>
      <c r="K70" s="96" t="str">
        <f>IF(ISBLANK(Výsledky!$P$3),"",Výsledky!P92)</f>
        <v>-</v>
      </c>
      <c r="L70" s="96" t="str">
        <f>IF(ISBLANK(Výsledky!$W$3),"",Výsledky!W92)</f>
        <v/>
      </c>
      <c r="M70" s="96" t="str">
        <f>IF(ISBLANK(Výsledky!$AD$3),"",Výsledky!AD92)</f>
        <v/>
      </c>
      <c r="N70" s="96" t="str">
        <f>IF(ISBLANK(Výsledky!$AK$3),"",Výsledky!AK92)</f>
        <v/>
      </c>
      <c r="O70" s="96" t="str">
        <f>IF(ISBLANK(Výsledky!$AR$3),"",Výsledky!AR92)</f>
        <v/>
      </c>
      <c r="P70" s="96" t="str">
        <f>IF(ISBLANK(Výsledky!$AY$3),"",Výsledky!AY92)</f>
        <v/>
      </c>
      <c r="Q70" s="96" t="str">
        <f>IF(ISBLANK(Výsledky!$BF$3),"",Výsledky!BF92)</f>
        <v/>
      </c>
      <c r="R70" s="96" t="str">
        <f>IF(ISBLANK(Výsledky!$BM$3),"",Výsledky!BM92)</f>
        <v/>
      </c>
      <c r="S70" s="96" t="str">
        <f>IF(ISBLANK(Výsledky!$BT$3),"",Výsledky!BT92)</f>
        <v/>
      </c>
      <c r="T70" s="96" t="str">
        <f>IF(ISBLANK(Výsledky!$CA$3),"",Výsledky!CA92)</f>
        <v/>
      </c>
      <c r="U70" s="96" t="str">
        <f>IF(ISBLANK(Výsledky!$CH$3),"",Výsledky!CH92)</f>
        <v/>
      </c>
      <c r="V70" s="96" t="str">
        <f>IF(ISBLANK(Výsledky!$CO$3),"",Výsledky!CO92)</f>
        <v/>
      </c>
      <c r="W70" s="96" t="str">
        <f>IF(ISBLANK(Výsledky!$CV$3),"",Výsledky!CV92)</f>
        <v/>
      </c>
      <c r="X70" s="96" t="str">
        <f>IF(ISBLANK(Výsledky!$DC$3),"",Výsledky!DC92)</f>
        <v/>
      </c>
      <c r="Y70" s="96" t="str">
        <f>IF(ISBLANK(Výsledky!$DJ$3),"",Výsledky!DJ92)</f>
        <v/>
      </c>
      <c r="Z70" s="96" t="str">
        <f>IF(ISBLANK(Výsledky!$DQ$3),"",Výsledky!DQ92)</f>
        <v/>
      </c>
      <c r="AA70" s="96" t="str">
        <f>IF(ISBLANK(Výsledky!$DX$3),"",Výsledky!DX92)</f>
        <v/>
      </c>
      <c r="AB70" s="96" t="str">
        <f>IF(ISBLANK(Výsledky!$EE$3),"",Výsledky!EE92)</f>
        <v/>
      </c>
      <c r="AC70" s="96" t="str">
        <f>IF(ISBLANK(Výsledky!$EL$3),"",Výsledky!EL92)</f>
        <v/>
      </c>
      <c r="AD70" s="96" t="str">
        <f>IF(ISBLANK(Výsledky!$ES$3),"",Výsledky!ES92)</f>
        <v/>
      </c>
      <c r="AE70" s="96" t="str">
        <f>IF(ISBLANK(Výsledky!$EZ$3),"",Výsledky!EZ92)</f>
        <v/>
      </c>
      <c r="AF70" s="96" t="str">
        <f>IF(ISBLANK(Výsledky!$FG$3),"",Výsledky!FG92)</f>
        <v/>
      </c>
      <c r="AG70" s="96" t="str">
        <f>IF(ISBLANK(Výsledky!$FN$3),"",Výsledky!FN92)</f>
        <v/>
      </c>
      <c r="AH70" s="96" t="str">
        <f>IF(ISBLANK(Výsledky!$FU$3),"",Výsledky!FU92)</f>
        <v/>
      </c>
      <c r="AI70" s="96" t="str">
        <f>IF(ISBLANK(Výsledky!$GB$3),"",Výsledky!GB92)</f>
        <v/>
      </c>
      <c r="AJ70" s="96" t="str">
        <f>IF(ISBLANK(Výsledky!$GI$3),"",Výsledky!GI92)</f>
        <v/>
      </c>
      <c r="AK70" s="96" t="str">
        <f>IF(ISBLANK(Výsledky!$GP$3),"",Výsledky!GP92)</f>
        <v/>
      </c>
      <c r="AL70" s="96" t="str">
        <f>IF(ISBLANK(Výsledky!$GW$3),"",Výsledky!GW92)</f>
        <v/>
      </c>
      <c r="AM70" s="96" t="str">
        <f>IF(ISBLANK(Výsledky!$HD$3),"",Výsledky!HD92)</f>
        <v/>
      </c>
      <c r="AN70" s="96" t="str">
        <f>IF(ISBLANK(Výsledky!$HK$3),"",Výsledky!HK92)</f>
        <v/>
      </c>
      <c r="AO70" s="96" t="str">
        <f>IF(ISBLANK(Výsledky!$HR$3),"",Výsledky!HR92)</f>
        <v/>
      </c>
      <c r="AP70" s="96" t="str">
        <f>IF(ISBLANK(Výsledky!$HY$3),"",Výsledky!HY92)</f>
        <v/>
      </c>
      <c r="AQ70" s="96" t="str">
        <f>IF(ISBLANK(Výsledky!$IF$3),"",Výsledky!IF92)</f>
        <v/>
      </c>
      <c r="AR70" s="96" t="str">
        <f>IF(ISBLANK(Výsledky!$IM$3),"",Výsledky!IM92)</f>
        <v/>
      </c>
      <c r="AS70" s="96" t="str">
        <f>IF(ISBLANK(Výsledky!$IT$3),"",Výsledky!IT92)</f>
        <v/>
      </c>
      <c r="AT70" s="96" t="str">
        <f>IF(ISBLANK(Výsledky!$JA$3),"",Výsledky!JA92)</f>
        <v/>
      </c>
      <c r="AU70" s="96" t="str">
        <f>IF(ISBLANK(Výsledky!$JH$3),"",Výsledky!JH92)</f>
        <v/>
      </c>
      <c r="AV70" s="96" t="str">
        <f>IF(ISBLANK(Výsledky!$JO$3),"",Výsledky!JO92)</f>
        <v/>
      </c>
      <c r="AW70" s="96" t="str">
        <f>IF(ISBLANK(Výsledky!$JV$3),"",Výsledky!JV92)</f>
        <v/>
      </c>
      <c r="AX70" s="96" t="str">
        <f>IF(ISBLANK(Výsledky!$KC$3),"",Výsledky!KC92)</f>
        <v/>
      </c>
      <c r="AY70" s="96" t="str">
        <f>IF(ISBLANK(Výsledky!$KJ$3),"",Výsledky!KJ92)</f>
        <v/>
      </c>
      <c r="AZ70" s="96" t="str">
        <f>IF(ISBLANK(Výsledky!$KQ$3),"",Výsledky!KQ92)</f>
        <v/>
      </c>
      <c r="BA70" s="96" t="str">
        <f>IF(ISBLANK(Výsledky!$KX$3),"",Výsledky!KX92)</f>
        <v/>
      </c>
      <c r="BB70" s="96" t="str">
        <f>IF(ISBLANK(Výsledky!$LE$3),"",Výsledky!LE92)</f>
        <v/>
      </c>
      <c r="BC70" s="96" t="str">
        <f>IF(ISBLANK(Výsledky!$LL$3),"",Výsledky!LL92)</f>
        <v/>
      </c>
      <c r="BD70" s="96" t="str">
        <f>IF(ISBLANK(Výsledky!$LS$3),"",Výsledky!LS92)</f>
        <v/>
      </c>
      <c r="BE70" s="96" t="str">
        <f>IF(ISBLANK(Výsledky!$LZ$3),"",Výsledky!LZ92)</f>
        <v/>
      </c>
      <c r="BF70" s="96" t="str">
        <f>IF(ISBLANK(Výsledky!$MG$3),"",Výsledky!MG92)</f>
        <v/>
      </c>
      <c r="BG70" s="96" t="str">
        <f>IF(ISBLANK(Výsledky!$MN$3),"",Výsledky!MN92)</f>
        <v/>
      </c>
      <c r="BH70" s="96" t="str">
        <f>IF(ISBLANK(Výsledky!$MU$3),"",Výsledky!MU92)</f>
        <v/>
      </c>
      <c r="BI70" s="96" t="str">
        <f>IF(ISBLANK(Výsledky!$NB$3),"",Výsledky!NB92)</f>
        <v/>
      </c>
      <c r="BJ70" s="96" t="str">
        <f>IF(ISBLANK(Výsledky!$NI$3),"",Výsledky!NI92)</f>
        <v/>
      </c>
      <c r="BK70" s="96" t="str">
        <f>IF(ISBLANK(Výsledky!$NP$3),"",Výsledky!NP92)</f>
        <v/>
      </c>
      <c r="BL70" s="96" t="str">
        <f>IF(ISBLANK(Výsledky!$NW$3),"",Výsledky!NW92)</f>
        <v/>
      </c>
      <c r="BM70" s="96" t="str">
        <f>IF(ISBLANK(Výsledky!$OD$3),"",Výsledky!OD92)</f>
        <v/>
      </c>
      <c r="BN70" s="96" t="str">
        <f>IF(ISBLANK(Výsledky!$OK$3),"",Výsledky!OK92)</f>
        <v/>
      </c>
      <c r="BO70" s="96" t="str">
        <f>IF(ISBLANK(Výsledky!$OR$3),"",Výsledky!OR92)</f>
        <v/>
      </c>
      <c r="BP70" s="96" t="str">
        <f>IF(ISBLANK(Výsledky!$OY$3),"",Výsledky!OY92)</f>
        <v/>
      </c>
      <c r="BQ70" s="96" t="str">
        <f>IF(ISBLANK(Výsledky!$PF$3),"",Výsledky!PF92)</f>
        <v/>
      </c>
      <c r="BR70" s="96" t="str">
        <f>IF(ISBLANK(Výsledky!$PM$3),"",Výsledky!PM92)</f>
        <v/>
      </c>
      <c r="BS70" s="96" t="str">
        <f>IF(ISBLANK(Výsledky!$PT$3),"",Výsledky!PT92)</f>
        <v/>
      </c>
      <c r="BT70" s="96" t="str">
        <f>IF(ISBLANK(Výsledky!$QA$3),"",Výsledky!QA92)</f>
        <v/>
      </c>
      <c r="BU70" s="100" t="str">
        <f>IF(ISBLANK(Výsledky!$QH$3),"",Výsledky!QH92)</f>
        <v/>
      </c>
      <c r="BV70" s="8"/>
      <c r="BW70" s="11"/>
      <c r="BX70" s="12" t="str">
        <f>IF(Tipy!B73="","",Tipy!B73)</f>
        <v>Tomas Horvath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 ht="15" x14ac:dyDescent="0.2">
      <c r="A71" s="1"/>
      <c r="B71" s="122" t="s">
        <v>161</v>
      </c>
      <c r="C71" s="118" t="str">
        <f>Tipy!A87</f>
        <v/>
      </c>
      <c r="D71" s="113" t="str">
        <f>IF(Tipy!B87="","",Tipy!B87)</f>
        <v/>
      </c>
      <c r="E71" s="114">
        <f>SUM(F71:J71)</f>
        <v>0</v>
      </c>
      <c r="F71" s="109">
        <f>IF(ISBLANK(Výsledky!$I$3),"-",SUM(K71:P71,R71,T71:U71,W71,Y71:AA71,AC71,AE71,AG71,AI71:AK71,AN71:AO71,AS71:AT71,AV71:AW71,AZ71,BB71:BC71,BE71:BF71,BH71,BJ71,BL71:BN71,BP71,BR71:BS71))</f>
        <v>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 t="str">
        <f>IF(ISBLANK(Výsledky!$I$3),"",Výsledky!I93)</f>
        <v>-</v>
      </c>
      <c r="K71" s="96" t="str">
        <f>IF(ISBLANK(Výsledky!$P$3),"",Výsledky!P93)</f>
        <v>-</v>
      </c>
      <c r="L71" s="96" t="str">
        <f>IF(ISBLANK(Výsledky!$W$3),"",Výsledky!W93)</f>
        <v/>
      </c>
      <c r="M71" s="96" t="str">
        <f>IF(ISBLANK(Výsledky!$AD$3),"",Výsledky!AD93)</f>
        <v/>
      </c>
      <c r="N71" s="96" t="str">
        <f>IF(ISBLANK(Výsledky!$AK$3),"",Výsledky!AK93)</f>
        <v/>
      </c>
      <c r="O71" s="96" t="str">
        <f>IF(ISBLANK(Výsledky!$AR$3),"",Výsledky!AR93)</f>
        <v/>
      </c>
      <c r="P71" s="96" t="str">
        <f>IF(ISBLANK(Výsledky!$AY$3),"",Výsledky!AY93)</f>
        <v/>
      </c>
      <c r="Q71" s="96" t="str">
        <f>IF(ISBLANK(Výsledky!$BF$3),"",Výsledky!BF93)</f>
        <v/>
      </c>
      <c r="R71" s="96" t="str">
        <f>IF(ISBLANK(Výsledky!$BM$3),"",Výsledky!BM93)</f>
        <v/>
      </c>
      <c r="S71" s="96" t="str">
        <f>IF(ISBLANK(Výsledky!$BT$3),"",Výsledky!BT93)</f>
        <v/>
      </c>
      <c r="T71" s="96" t="str">
        <f>IF(ISBLANK(Výsledky!$CA$3),"",Výsledky!CA93)</f>
        <v/>
      </c>
      <c r="U71" s="96" t="str">
        <f>IF(ISBLANK(Výsledky!$CH$3),"",Výsledky!CH93)</f>
        <v/>
      </c>
      <c r="V71" s="96" t="str">
        <f>IF(ISBLANK(Výsledky!$CO$3),"",Výsledky!CO93)</f>
        <v/>
      </c>
      <c r="W71" s="96" t="str">
        <f>IF(ISBLANK(Výsledky!$CV$3),"",Výsledky!CV93)</f>
        <v/>
      </c>
      <c r="X71" s="96" t="str">
        <f>IF(ISBLANK(Výsledky!$DC$3),"",Výsledky!DC93)</f>
        <v/>
      </c>
      <c r="Y71" s="96" t="str">
        <f>IF(ISBLANK(Výsledky!$DJ$3),"",Výsledky!DJ93)</f>
        <v/>
      </c>
      <c r="Z71" s="96" t="str">
        <f>IF(ISBLANK(Výsledky!$DQ$3),"",Výsledky!DQ93)</f>
        <v/>
      </c>
      <c r="AA71" s="96" t="str">
        <f>IF(ISBLANK(Výsledky!$DX$3),"",Výsledky!DX93)</f>
        <v/>
      </c>
      <c r="AB71" s="96" t="str">
        <f>IF(ISBLANK(Výsledky!$EE$3),"",Výsledky!EE93)</f>
        <v/>
      </c>
      <c r="AC71" s="96" t="str">
        <f>IF(ISBLANK(Výsledky!$EL$3),"",Výsledky!EL93)</f>
        <v/>
      </c>
      <c r="AD71" s="96" t="str">
        <f>IF(ISBLANK(Výsledky!$ES$3),"",Výsledky!ES93)</f>
        <v/>
      </c>
      <c r="AE71" s="96" t="str">
        <f>IF(ISBLANK(Výsledky!$EZ$3),"",Výsledky!EZ93)</f>
        <v/>
      </c>
      <c r="AF71" s="96" t="str">
        <f>IF(ISBLANK(Výsledky!$FG$3),"",Výsledky!FG93)</f>
        <v/>
      </c>
      <c r="AG71" s="96" t="str">
        <f>IF(ISBLANK(Výsledky!$FN$3),"",Výsledky!FN93)</f>
        <v/>
      </c>
      <c r="AH71" s="96" t="str">
        <f>IF(ISBLANK(Výsledky!$FU$3),"",Výsledky!FU93)</f>
        <v/>
      </c>
      <c r="AI71" s="96" t="str">
        <f>IF(ISBLANK(Výsledky!$GB$3),"",Výsledky!GB93)</f>
        <v/>
      </c>
      <c r="AJ71" s="96" t="str">
        <f>IF(ISBLANK(Výsledky!$GI$3),"",Výsledky!GI93)</f>
        <v/>
      </c>
      <c r="AK71" s="96" t="str">
        <f>IF(ISBLANK(Výsledky!$GP$3),"",Výsledky!GP93)</f>
        <v/>
      </c>
      <c r="AL71" s="96" t="str">
        <f>IF(ISBLANK(Výsledky!$GW$3),"",Výsledky!GW93)</f>
        <v/>
      </c>
      <c r="AM71" s="96" t="str">
        <f>IF(ISBLANK(Výsledky!$HD$3),"",Výsledky!HD93)</f>
        <v/>
      </c>
      <c r="AN71" s="96" t="str">
        <f>IF(ISBLANK(Výsledky!$HK$3),"",Výsledky!HK93)</f>
        <v/>
      </c>
      <c r="AO71" s="96" t="str">
        <f>IF(ISBLANK(Výsledky!$HR$3),"",Výsledky!HR93)</f>
        <v/>
      </c>
      <c r="AP71" s="96" t="str">
        <f>IF(ISBLANK(Výsledky!$HY$3),"",Výsledky!HY93)</f>
        <v/>
      </c>
      <c r="AQ71" s="96" t="str">
        <f>IF(ISBLANK(Výsledky!$IF$3),"",Výsledky!IF93)</f>
        <v/>
      </c>
      <c r="AR71" s="96" t="str">
        <f>IF(ISBLANK(Výsledky!$IM$3),"",Výsledky!IM93)</f>
        <v/>
      </c>
      <c r="AS71" s="96" t="str">
        <f>IF(ISBLANK(Výsledky!$IT$3),"",Výsledky!IT93)</f>
        <v/>
      </c>
      <c r="AT71" s="96" t="str">
        <f>IF(ISBLANK(Výsledky!$JA$3),"",Výsledky!JA93)</f>
        <v/>
      </c>
      <c r="AU71" s="96" t="str">
        <f>IF(ISBLANK(Výsledky!$JH$3),"",Výsledky!JH93)</f>
        <v/>
      </c>
      <c r="AV71" s="96" t="str">
        <f>IF(ISBLANK(Výsledky!$JO$3),"",Výsledky!JO93)</f>
        <v/>
      </c>
      <c r="AW71" s="96" t="str">
        <f>IF(ISBLANK(Výsledky!$JV$3),"",Výsledky!JV93)</f>
        <v/>
      </c>
      <c r="AX71" s="96" t="str">
        <f>IF(ISBLANK(Výsledky!$KC$3),"",Výsledky!KC93)</f>
        <v/>
      </c>
      <c r="AY71" s="96" t="str">
        <f>IF(ISBLANK(Výsledky!$KJ$3),"",Výsledky!KJ93)</f>
        <v/>
      </c>
      <c r="AZ71" s="96" t="str">
        <f>IF(ISBLANK(Výsledky!$KQ$3),"",Výsledky!KQ93)</f>
        <v/>
      </c>
      <c r="BA71" s="96" t="str">
        <f>IF(ISBLANK(Výsledky!$KX$3),"",Výsledky!KX93)</f>
        <v/>
      </c>
      <c r="BB71" s="96" t="str">
        <f>IF(ISBLANK(Výsledky!$LE$3),"",Výsledky!LE93)</f>
        <v/>
      </c>
      <c r="BC71" s="96" t="str">
        <f>IF(ISBLANK(Výsledky!$LL$3),"",Výsledky!LL93)</f>
        <v/>
      </c>
      <c r="BD71" s="96" t="str">
        <f>IF(ISBLANK(Výsledky!$LS$3),"",Výsledky!LS93)</f>
        <v/>
      </c>
      <c r="BE71" s="96" t="str">
        <f>IF(ISBLANK(Výsledky!$LZ$3),"",Výsledky!LZ93)</f>
        <v/>
      </c>
      <c r="BF71" s="96" t="str">
        <f>IF(ISBLANK(Výsledky!$MG$3),"",Výsledky!MG93)</f>
        <v/>
      </c>
      <c r="BG71" s="96" t="str">
        <f>IF(ISBLANK(Výsledky!$MN$3),"",Výsledky!MN93)</f>
        <v/>
      </c>
      <c r="BH71" s="96" t="str">
        <f>IF(ISBLANK(Výsledky!$MU$3),"",Výsledky!MU93)</f>
        <v/>
      </c>
      <c r="BI71" s="96" t="str">
        <f>IF(ISBLANK(Výsledky!$NB$3),"",Výsledky!NB93)</f>
        <v/>
      </c>
      <c r="BJ71" s="96" t="str">
        <f>IF(ISBLANK(Výsledky!$NI$3),"",Výsledky!NI93)</f>
        <v/>
      </c>
      <c r="BK71" s="96" t="str">
        <f>IF(ISBLANK(Výsledky!$NP$3),"",Výsledky!NP93)</f>
        <v/>
      </c>
      <c r="BL71" s="96" t="str">
        <f>IF(ISBLANK(Výsledky!$NW$3),"",Výsledky!NW93)</f>
        <v/>
      </c>
      <c r="BM71" s="96" t="str">
        <f>IF(ISBLANK(Výsledky!$OD$3),"",Výsledky!OD93)</f>
        <v/>
      </c>
      <c r="BN71" s="96" t="str">
        <f>IF(ISBLANK(Výsledky!$OK$3),"",Výsledky!OK93)</f>
        <v/>
      </c>
      <c r="BO71" s="96" t="str">
        <f>IF(ISBLANK(Výsledky!$OR$3),"",Výsledky!OR93)</f>
        <v/>
      </c>
      <c r="BP71" s="96" t="str">
        <f>IF(ISBLANK(Výsledky!$OY$3),"",Výsledky!OY93)</f>
        <v/>
      </c>
      <c r="BQ71" s="96" t="str">
        <f>IF(ISBLANK(Výsledky!$PF$3),"",Výsledky!PF93)</f>
        <v/>
      </c>
      <c r="BR71" s="96" t="str">
        <f>IF(ISBLANK(Výsledky!$PM$3),"",Výsledky!PM93)</f>
        <v/>
      </c>
      <c r="BS71" s="96" t="str">
        <f>IF(ISBLANK(Výsledky!$PT$3),"",Výsledky!PT93)</f>
        <v/>
      </c>
      <c r="BT71" s="96" t="str">
        <f>IF(ISBLANK(Výsledky!$QA$3),"",Výsledky!QA93)</f>
        <v/>
      </c>
      <c r="BU71" s="100" t="str">
        <f>IF(ISBLANK(Výsledky!$QH$3),"",Výsledky!QH93)</f>
        <v/>
      </c>
      <c r="BV71" s="8"/>
      <c r="BW71" s="11"/>
      <c r="BX71" s="12" t="str">
        <f>IF(Tipy!B74="","",Tipy!B74)</f>
        <v>ÚprimnýFanúšik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 ht="15" x14ac:dyDescent="0.2">
      <c r="A72" s="1"/>
      <c r="B72" s="122" t="s">
        <v>162</v>
      </c>
      <c r="C72" s="118" t="str">
        <f>Tipy!A88</f>
        <v/>
      </c>
      <c r="D72" s="113" t="str">
        <f>IF(Tipy!B88="","",Tipy!B88)</f>
        <v/>
      </c>
      <c r="E72" s="114">
        <f>SUM(F72:J72)</f>
        <v>0</v>
      </c>
      <c r="F72" s="109">
        <f>IF(ISBLANK(Výsledky!$I$3),"-",SUM(K72:P72,R72,T72:U72,W72,Y72:AA72,AC72,AE72,AG72,AI72:AK72,AN72:AO72,AS72:AT72,AV72:AW72,AZ72,BB72:BC72,BE72:BF72,BH72,BJ72,BL72:BN72,BP72,BR72:BS72))</f>
        <v>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 t="str">
        <f>IF(ISBLANK(Výsledky!$I$3),"",Výsledky!I94)</f>
        <v>-</v>
      </c>
      <c r="K72" s="96" t="str">
        <f>IF(ISBLANK(Výsledky!$P$3),"",Výsledky!P94)</f>
        <v>-</v>
      </c>
      <c r="L72" s="96" t="str">
        <f>IF(ISBLANK(Výsledky!$W$3),"",Výsledky!W94)</f>
        <v/>
      </c>
      <c r="M72" s="96" t="str">
        <f>IF(ISBLANK(Výsledky!$AD$3),"",Výsledky!AD94)</f>
        <v/>
      </c>
      <c r="N72" s="96" t="str">
        <f>IF(ISBLANK(Výsledky!$AK$3),"",Výsledky!AK94)</f>
        <v/>
      </c>
      <c r="O72" s="96" t="str">
        <f>IF(ISBLANK(Výsledky!$AR$3),"",Výsledky!AR94)</f>
        <v/>
      </c>
      <c r="P72" s="96" t="str">
        <f>IF(ISBLANK(Výsledky!$AY$3),"",Výsledky!AY94)</f>
        <v/>
      </c>
      <c r="Q72" s="96" t="str">
        <f>IF(ISBLANK(Výsledky!$BF$3),"",Výsledky!BF94)</f>
        <v/>
      </c>
      <c r="R72" s="96" t="str">
        <f>IF(ISBLANK(Výsledky!$BM$3),"",Výsledky!BM94)</f>
        <v/>
      </c>
      <c r="S72" s="96" t="str">
        <f>IF(ISBLANK(Výsledky!$BT$3),"",Výsledky!BT94)</f>
        <v/>
      </c>
      <c r="T72" s="96" t="str">
        <f>IF(ISBLANK(Výsledky!$CA$3),"",Výsledky!CA94)</f>
        <v/>
      </c>
      <c r="U72" s="96" t="str">
        <f>IF(ISBLANK(Výsledky!$CH$3),"",Výsledky!CH94)</f>
        <v/>
      </c>
      <c r="V72" s="96" t="str">
        <f>IF(ISBLANK(Výsledky!$CO$3),"",Výsledky!CO94)</f>
        <v/>
      </c>
      <c r="W72" s="96" t="str">
        <f>IF(ISBLANK(Výsledky!$CV$3),"",Výsledky!CV94)</f>
        <v/>
      </c>
      <c r="X72" s="96" t="str">
        <f>IF(ISBLANK(Výsledky!$DC$3),"",Výsledky!DC94)</f>
        <v/>
      </c>
      <c r="Y72" s="96" t="str">
        <f>IF(ISBLANK(Výsledky!$DJ$3),"",Výsledky!DJ94)</f>
        <v/>
      </c>
      <c r="Z72" s="96" t="str">
        <f>IF(ISBLANK(Výsledky!$DQ$3),"",Výsledky!DQ94)</f>
        <v/>
      </c>
      <c r="AA72" s="96" t="str">
        <f>IF(ISBLANK(Výsledky!$DX$3),"",Výsledky!DX94)</f>
        <v/>
      </c>
      <c r="AB72" s="96" t="str">
        <f>IF(ISBLANK(Výsledky!$EE$3),"",Výsledky!EE94)</f>
        <v/>
      </c>
      <c r="AC72" s="96" t="str">
        <f>IF(ISBLANK(Výsledky!$EL$3),"",Výsledky!EL94)</f>
        <v/>
      </c>
      <c r="AD72" s="96" t="str">
        <f>IF(ISBLANK(Výsledky!$ES$3),"",Výsledky!ES94)</f>
        <v/>
      </c>
      <c r="AE72" s="96" t="str">
        <f>IF(ISBLANK(Výsledky!$EZ$3),"",Výsledky!EZ94)</f>
        <v/>
      </c>
      <c r="AF72" s="96" t="str">
        <f>IF(ISBLANK(Výsledky!$FG$3),"",Výsledky!FG94)</f>
        <v/>
      </c>
      <c r="AG72" s="96" t="str">
        <f>IF(ISBLANK(Výsledky!$FN$3),"",Výsledky!FN94)</f>
        <v/>
      </c>
      <c r="AH72" s="96" t="str">
        <f>IF(ISBLANK(Výsledky!$FU$3),"",Výsledky!FU94)</f>
        <v/>
      </c>
      <c r="AI72" s="96" t="str">
        <f>IF(ISBLANK(Výsledky!$GB$3),"",Výsledky!GB94)</f>
        <v/>
      </c>
      <c r="AJ72" s="96" t="str">
        <f>IF(ISBLANK(Výsledky!$GI$3),"",Výsledky!GI94)</f>
        <v/>
      </c>
      <c r="AK72" s="96" t="str">
        <f>IF(ISBLANK(Výsledky!$GP$3),"",Výsledky!GP94)</f>
        <v/>
      </c>
      <c r="AL72" s="96" t="str">
        <f>IF(ISBLANK(Výsledky!$GW$3),"",Výsledky!GW94)</f>
        <v/>
      </c>
      <c r="AM72" s="96" t="str">
        <f>IF(ISBLANK(Výsledky!$HD$3),"",Výsledky!HD94)</f>
        <v/>
      </c>
      <c r="AN72" s="96" t="str">
        <f>IF(ISBLANK(Výsledky!$HK$3),"",Výsledky!HK94)</f>
        <v/>
      </c>
      <c r="AO72" s="96" t="str">
        <f>IF(ISBLANK(Výsledky!$HR$3),"",Výsledky!HR94)</f>
        <v/>
      </c>
      <c r="AP72" s="96" t="str">
        <f>IF(ISBLANK(Výsledky!$HY$3),"",Výsledky!HY94)</f>
        <v/>
      </c>
      <c r="AQ72" s="96" t="str">
        <f>IF(ISBLANK(Výsledky!$IF$3),"",Výsledky!IF94)</f>
        <v/>
      </c>
      <c r="AR72" s="96" t="str">
        <f>IF(ISBLANK(Výsledky!$IM$3),"",Výsledky!IM94)</f>
        <v/>
      </c>
      <c r="AS72" s="96" t="str">
        <f>IF(ISBLANK(Výsledky!$IT$3),"",Výsledky!IT94)</f>
        <v/>
      </c>
      <c r="AT72" s="96" t="str">
        <f>IF(ISBLANK(Výsledky!$JA$3),"",Výsledky!JA94)</f>
        <v/>
      </c>
      <c r="AU72" s="96" t="str">
        <f>IF(ISBLANK(Výsledky!$JH$3),"",Výsledky!JH94)</f>
        <v/>
      </c>
      <c r="AV72" s="96" t="str">
        <f>IF(ISBLANK(Výsledky!$JO$3),"",Výsledky!JO94)</f>
        <v/>
      </c>
      <c r="AW72" s="96" t="str">
        <f>IF(ISBLANK(Výsledky!$JV$3),"",Výsledky!JV94)</f>
        <v/>
      </c>
      <c r="AX72" s="96" t="str">
        <f>IF(ISBLANK(Výsledky!$KC$3),"",Výsledky!KC94)</f>
        <v/>
      </c>
      <c r="AY72" s="96" t="str">
        <f>IF(ISBLANK(Výsledky!$KJ$3),"",Výsledky!KJ94)</f>
        <v/>
      </c>
      <c r="AZ72" s="96" t="str">
        <f>IF(ISBLANK(Výsledky!$KQ$3),"",Výsledky!KQ94)</f>
        <v/>
      </c>
      <c r="BA72" s="96" t="str">
        <f>IF(ISBLANK(Výsledky!$KX$3),"",Výsledky!KX94)</f>
        <v/>
      </c>
      <c r="BB72" s="96" t="str">
        <f>IF(ISBLANK(Výsledky!$LE$3),"",Výsledky!LE94)</f>
        <v/>
      </c>
      <c r="BC72" s="96" t="str">
        <f>IF(ISBLANK(Výsledky!$LL$3),"",Výsledky!LL94)</f>
        <v/>
      </c>
      <c r="BD72" s="96" t="str">
        <f>IF(ISBLANK(Výsledky!$LS$3),"",Výsledky!LS94)</f>
        <v/>
      </c>
      <c r="BE72" s="96" t="str">
        <f>IF(ISBLANK(Výsledky!$LZ$3),"",Výsledky!LZ94)</f>
        <v/>
      </c>
      <c r="BF72" s="96" t="str">
        <f>IF(ISBLANK(Výsledky!$MG$3),"",Výsledky!MG94)</f>
        <v/>
      </c>
      <c r="BG72" s="96" t="str">
        <f>IF(ISBLANK(Výsledky!$MN$3),"",Výsledky!MN94)</f>
        <v/>
      </c>
      <c r="BH72" s="96" t="str">
        <f>IF(ISBLANK(Výsledky!$MU$3),"",Výsledky!MU94)</f>
        <v/>
      </c>
      <c r="BI72" s="96" t="str">
        <f>IF(ISBLANK(Výsledky!$NB$3),"",Výsledky!NB94)</f>
        <v/>
      </c>
      <c r="BJ72" s="96" t="str">
        <f>IF(ISBLANK(Výsledky!$NI$3),"",Výsledky!NI94)</f>
        <v/>
      </c>
      <c r="BK72" s="96" t="str">
        <f>IF(ISBLANK(Výsledky!$NP$3),"",Výsledky!NP94)</f>
        <v/>
      </c>
      <c r="BL72" s="96" t="str">
        <f>IF(ISBLANK(Výsledky!$NW$3),"",Výsledky!NW94)</f>
        <v/>
      </c>
      <c r="BM72" s="96" t="str">
        <f>IF(ISBLANK(Výsledky!$OD$3),"",Výsledky!OD94)</f>
        <v/>
      </c>
      <c r="BN72" s="96" t="str">
        <f>IF(ISBLANK(Výsledky!$OK$3),"",Výsledky!OK94)</f>
        <v/>
      </c>
      <c r="BO72" s="96" t="str">
        <f>IF(ISBLANK(Výsledky!$OR$3),"",Výsledky!OR94)</f>
        <v/>
      </c>
      <c r="BP72" s="96" t="str">
        <f>IF(ISBLANK(Výsledky!$OY$3),"",Výsledky!OY94)</f>
        <v/>
      </c>
      <c r="BQ72" s="96" t="str">
        <f>IF(ISBLANK(Výsledky!$PF$3),"",Výsledky!PF94)</f>
        <v/>
      </c>
      <c r="BR72" s="96" t="str">
        <f>IF(ISBLANK(Výsledky!$PM$3),"",Výsledky!PM94)</f>
        <v/>
      </c>
      <c r="BS72" s="96" t="str">
        <f>IF(ISBLANK(Výsledky!$PT$3),"",Výsledky!PT94)</f>
        <v/>
      </c>
      <c r="BT72" s="96" t="str">
        <f>IF(ISBLANK(Výsledky!$QA$3),"",Výsledky!QA94)</f>
        <v/>
      </c>
      <c r="BU72" s="100" t="str">
        <f>IF(ISBLANK(Výsledky!$QH$3),"",Výsledky!QH94)</f>
        <v/>
      </c>
      <c r="BV72" s="8"/>
      <c r="BW72" s="11"/>
      <c r="BX72" s="12" t="str">
        <f>IF(Tipy!B75="","",Tipy!B75)</f>
        <v>Viliam Virgala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 ht="15" x14ac:dyDescent="0.2">
      <c r="A73" s="1"/>
      <c r="B73" s="122" t="s">
        <v>163</v>
      </c>
      <c r="C73" s="118" t="str">
        <f>Tipy!A89</f>
        <v/>
      </c>
      <c r="D73" s="113" t="str">
        <f>IF(Tipy!B89="","",Tipy!B89)</f>
        <v/>
      </c>
      <c r="E73" s="114">
        <f>SUM(F73:J73)</f>
        <v>0</v>
      </c>
      <c r="F73" s="109">
        <f>IF(ISBLANK(Výsledky!$I$3),"-",SUM(K73:P73,R73,T73:U73,W73,Y73:AA73,AC73,AE73,AG73,AI73:AK73,AN73:AO73,AS73:AT73,AV73:AW73,AZ73,BB73:BC73,BE73:BF73,BH73,BJ73,BL73:BN73,BP73,BR73:BS73))</f>
        <v>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 t="str">
        <f>IF(ISBLANK(Výsledky!$I$3),"",Výsledky!I95)</f>
        <v>-</v>
      </c>
      <c r="K73" s="96" t="str">
        <f>IF(ISBLANK(Výsledky!$P$3),"",Výsledky!P95)</f>
        <v>-</v>
      </c>
      <c r="L73" s="96" t="str">
        <f>IF(ISBLANK(Výsledky!$W$3),"",Výsledky!W95)</f>
        <v/>
      </c>
      <c r="M73" s="96" t="str">
        <f>IF(ISBLANK(Výsledky!$AD$3),"",Výsledky!AD95)</f>
        <v/>
      </c>
      <c r="N73" s="96" t="str">
        <f>IF(ISBLANK(Výsledky!$AK$3),"",Výsledky!AK95)</f>
        <v/>
      </c>
      <c r="O73" s="96" t="str">
        <f>IF(ISBLANK(Výsledky!$AR$3),"",Výsledky!AR95)</f>
        <v/>
      </c>
      <c r="P73" s="96" t="str">
        <f>IF(ISBLANK(Výsledky!$AY$3),"",Výsledky!AY95)</f>
        <v/>
      </c>
      <c r="Q73" s="96" t="str">
        <f>IF(ISBLANK(Výsledky!$BF$3),"",Výsledky!BF95)</f>
        <v/>
      </c>
      <c r="R73" s="96" t="str">
        <f>IF(ISBLANK(Výsledky!$BM$3),"",Výsledky!BM95)</f>
        <v/>
      </c>
      <c r="S73" s="96" t="str">
        <f>IF(ISBLANK(Výsledky!$BT$3),"",Výsledky!BT95)</f>
        <v/>
      </c>
      <c r="T73" s="96" t="str">
        <f>IF(ISBLANK(Výsledky!$CA$3),"",Výsledky!CA95)</f>
        <v/>
      </c>
      <c r="U73" s="96" t="str">
        <f>IF(ISBLANK(Výsledky!$CH$3),"",Výsledky!CH95)</f>
        <v/>
      </c>
      <c r="V73" s="96" t="str">
        <f>IF(ISBLANK(Výsledky!$CO$3),"",Výsledky!CO95)</f>
        <v/>
      </c>
      <c r="W73" s="96" t="str">
        <f>IF(ISBLANK(Výsledky!$CV$3),"",Výsledky!CV95)</f>
        <v/>
      </c>
      <c r="X73" s="96" t="str">
        <f>IF(ISBLANK(Výsledky!$DC$3),"",Výsledky!DC95)</f>
        <v/>
      </c>
      <c r="Y73" s="96" t="str">
        <f>IF(ISBLANK(Výsledky!$DJ$3),"",Výsledky!DJ95)</f>
        <v/>
      </c>
      <c r="Z73" s="96" t="str">
        <f>IF(ISBLANK(Výsledky!$DQ$3),"",Výsledky!DQ95)</f>
        <v/>
      </c>
      <c r="AA73" s="96" t="str">
        <f>IF(ISBLANK(Výsledky!$DX$3),"",Výsledky!DX95)</f>
        <v/>
      </c>
      <c r="AB73" s="96" t="str">
        <f>IF(ISBLANK(Výsledky!$EE$3),"",Výsledky!EE95)</f>
        <v/>
      </c>
      <c r="AC73" s="96" t="str">
        <f>IF(ISBLANK(Výsledky!$EL$3),"",Výsledky!EL95)</f>
        <v/>
      </c>
      <c r="AD73" s="96" t="str">
        <f>IF(ISBLANK(Výsledky!$ES$3),"",Výsledky!ES95)</f>
        <v/>
      </c>
      <c r="AE73" s="96" t="str">
        <f>IF(ISBLANK(Výsledky!$EZ$3),"",Výsledky!EZ95)</f>
        <v/>
      </c>
      <c r="AF73" s="96" t="str">
        <f>IF(ISBLANK(Výsledky!$FG$3),"",Výsledky!FG95)</f>
        <v/>
      </c>
      <c r="AG73" s="96" t="str">
        <f>IF(ISBLANK(Výsledky!$FN$3),"",Výsledky!FN95)</f>
        <v/>
      </c>
      <c r="AH73" s="96" t="str">
        <f>IF(ISBLANK(Výsledky!$FU$3),"",Výsledky!FU95)</f>
        <v/>
      </c>
      <c r="AI73" s="96" t="str">
        <f>IF(ISBLANK(Výsledky!$GB$3),"",Výsledky!GB95)</f>
        <v/>
      </c>
      <c r="AJ73" s="96" t="str">
        <f>IF(ISBLANK(Výsledky!$GI$3),"",Výsledky!GI95)</f>
        <v/>
      </c>
      <c r="AK73" s="96" t="str">
        <f>IF(ISBLANK(Výsledky!$GP$3),"",Výsledky!GP95)</f>
        <v/>
      </c>
      <c r="AL73" s="96" t="str">
        <f>IF(ISBLANK(Výsledky!$GW$3),"",Výsledky!GW95)</f>
        <v/>
      </c>
      <c r="AM73" s="96" t="str">
        <f>IF(ISBLANK(Výsledky!$HD$3),"",Výsledky!HD95)</f>
        <v/>
      </c>
      <c r="AN73" s="96" t="str">
        <f>IF(ISBLANK(Výsledky!$HK$3),"",Výsledky!HK95)</f>
        <v/>
      </c>
      <c r="AO73" s="96" t="str">
        <f>IF(ISBLANK(Výsledky!$HR$3),"",Výsledky!HR95)</f>
        <v/>
      </c>
      <c r="AP73" s="96" t="str">
        <f>IF(ISBLANK(Výsledky!$HY$3),"",Výsledky!HY95)</f>
        <v/>
      </c>
      <c r="AQ73" s="96" t="str">
        <f>IF(ISBLANK(Výsledky!$IF$3),"",Výsledky!IF95)</f>
        <v/>
      </c>
      <c r="AR73" s="96" t="str">
        <f>IF(ISBLANK(Výsledky!$IM$3),"",Výsledky!IM95)</f>
        <v/>
      </c>
      <c r="AS73" s="96" t="str">
        <f>IF(ISBLANK(Výsledky!$IT$3),"",Výsledky!IT95)</f>
        <v/>
      </c>
      <c r="AT73" s="96" t="str">
        <f>IF(ISBLANK(Výsledky!$JA$3),"",Výsledky!JA95)</f>
        <v/>
      </c>
      <c r="AU73" s="96" t="str">
        <f>IF(ISBLANK(Výsledky!$JH$3),"",Výsledky!JH95)</f>
        <v/>
      </c>
      <c r="AV73" s="96" t="str">
        <f>IF(ISBLANK(Výsledky!$JO$3),"",Výsledky!JO95)</f>
        <v/>
      </c>
      <c r="AW73" s="96" t="str">
        <f>IF(ISBLANK(Výsledky!$JV$3),"",Výsledky!JV95)</f>
        <v/>
      </c>
      <c r="AX73" s="96" t="str">
        <f>IF(ISBLANK(Výsledky!$KC$3),"",Výsledky!KC95)</f>
        <v/>
      </c>
      <c r="AY73" s="96" t="str">
        <f>IF(ISBLANK(Výsledky!$KJ$3),"",Výsledky!KJ95)</f>
        <v/>
      </c>
      <c r="AZ73" s="96" t="str">
        <f>IF(ISBLANK(Výsledky!$KQ$3),"",Výsledky!KQ95)</f>
        <v/>
      </c>
      <c r="BA73" s="96" t="str">
        <f>IF(ISBLANK(Výsledky!$KX$3),"",Výsledky!KX95)</f>
        <v/>
      </c>
      <c r="BB73" s="96" t="str">
        <f>IF(ISBLANK(Výsledky!$LE$3),"",Výsledky!LE95)</f>
        <v/>
      </c>
      <c r="BC73" s="96" t="str">
        <f>IF(ISBLANK(Výsledky!$LL$3),"",Výsledky!LL95)</f>
        <v/>
      </c>
      <c r="BD73" s="96" t="str">
        <f>IF(ISBLANK(Výsledky!$LS$3),"",Výsledky!LS95)</f>
        <v/>
      </c>
      <c r="BE73" s="96" t="str">
        <f>IF(ISBLANK(Výsledky!$LZ$3),"",Výsledky!LZ95)</f>
        <v/>
      </c>
      <c r="BF73" s="96" t="str">
        <f>IF(ISBLANK(Výsledky!$MG$3),"",Výsledky!MG95)</f>
        <v/>
      </c>
      <c r="BG73" s="96" t="str">
        <f>IF(ISBLANK(Výsledky!$MN$3),"",Výsledky!MN95)</f>
        <v/>
      </c>
      <c r="BH73" s="96" t="str">
        <f>IF(ISBLANK(Výsledky!$MU$3),"",Výsledky!MU95)</f>
        <v/>
      </c>
      <c r="BI73" s="96" t="str">
        <f>IF(ISBLANK(Výsledky!$NB$3),"",Výsledky!NB95)</f>
        <v/>
      </c>
      <c r="BJ73" s="96" t="str">
        <f>IF(ISBLANK(Výsledky!$NI$3),"",Výsledky!NI95)</f>
        <v/>
      </c>
      <c r="BK73" s="96" t="str">
        <f>IF(ISBLANK(Výsledky!$NP$3),"",Výsledky!NP95)</f>
        <v/>
      </c>
      <c r="BL73" s="96" t="str">
        <f>IF(ISBLANK(Výsledky!$NW$3),"",Výsledky!NW95)</f>
        <v/>
      </c>
      <c r="BM73" s="96" t="str">
        <f>IF(ISBLANK(Výsledky!$OD$3),"",Výsledky!OD95)</f>
        <v/>
      </c>
      <c r="BN73" s="96" t="str">
        <f>IF(ISBLANK(Výsledky!$OK$3),"",Výsledky!OK95)</f>
        <v/>
      </c>
      <c r="BO73" s="96" t="str">
        <f>IF(ISBLANK(Výsledky!$OR$3),"",Výsledky!OR95)</f>
        <v/>
      </c>
      <c r="BP73" s="96" t="str">
        <f>IF(ISBLANK(Výsledky!$OY$3),"",Výsledky!OY95)</f>
        <v/>
      </c>
      <c r="BQ73" s="96" t="str">
        <f>IF(ISBLANK(Výsledky!$PF$3),"",Výsledky!PF95)</f>
        <v/>
      </c>
      <c r="BR73" s="96" t="str">
        <f>IF(ISBLANK(Výsledky!$PM$3),"",Výsledky!PM95)</f>
        <v/>
      </c>
      <c r="BS73" s="96" t="str">
        <f>IF(ISBLANK(Výsledky!$PT$3),"",Výsledky!PT95)</f>
        <v/>
      </c>
      <c r="BT73" s="96" t="str">
        <f>IF(ISBLANK(Výsledky!$QA$3),"",Výsledky!QA95)</f>
        <v/>
      </c>
      <c r="BU73" s="100" t="str">
        <f>IF(ISBLANK(Výsledky!$QH$3),"",Výsledky!QH95)</f>
        <v/>
      </c>
      <c r="BV73" s="8"/>
      <c r="BW73" s="11"/>
      <c r="BX73" s="12" t="str">
        <f>IF(Tipy!B76="","",Tipy!B76)</f>
        <v>Waldemar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 ht="15" x14ac:dyDescent="0.2">
      <c r="A74" s="1"/>
      <c r="B74" s="122" t="s">
        <v>164</v>
      </c>
      <c r="C74" s="118" t="str">
        <f>Tipy!A90</f>
        <v/>
      </c>
      <c r="D74" s="113" t="str">
        <f>IF(Tipy!B90="","",Tipy!B90)</f>
        <v/>
      </c>
      <c r="E74" s="114">
        <f>SUM(F74:J74)</f>
        <v>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 t="str">
        <f>IF(ISBLANK(Výsledky!$I$3),"",Výsledky!I96)</f>
        <v>-</v>
      </c>
      <c r="K74" s="96" t="str">
        <f>IF(ISBLANK(Výsledky!$P$3),"",Výsledky!P96)</f>
        <v>-</v>
      </c>
      <c r="L74" s="96" t="str">
        <f>IF(ISBLANK(Výsledky!$W$3),"",Výsledky!W96)</f>
        <v/>
      </c>
      <c r="M74" s="96" t="str">
        <f>IF(ISBLANK(Výsledky!$AD$3),"",Výsledky!AD96)</f>
        <v/>
      </c>
      <c r="N74" s="96" t="str">
        <f>IF(ISBLANK(Výsledky!$AK$3),"",Výsledky!AK96)</f>
        <v/>
      </c>
      <c r="O74" s="96" t="str">
        <f>IF(ISBLANK(Výsledky!$AR$3),"",Výsledky!AR96)</f>
        <v/>
      </c>
      <c r="P74" s="96" t="str">
        <f>IF(ISBLANK(Výsledky!$AY$3),"",Výsledky!AY96)</f>
        <v/>
      </c>
      <c r="Q74" s="96" t="str">
        <f>IF(ISBLANK(Výsledky!$BF$3),"",Výsledky!BF96)</f>
        <v/>
      </c>
      <c r="R74" s="96" t="str">
        <f>IF(ISBLANK(Výsledky!$BM$3),"",Výsledky!BM96)</f>
        <v/>
      </c>
      <c r="S74" s="96" t="str">
        <f>IF(ISBLANK(Výsledky!$BT$3),"",Výsledky!BT96)</f>
        <v/>
      </c>
      <c r="T74" s="96" t="str">
        <f>IF(ISBLANK(Výsledky!$CA$3),"",Výsledky!CA96)</f>
        <v/>
      </c>
      <c r="U74" s="96" t="str">
        <f>IF(ISBLANK(Výsledky!$CH$3),"",Výsledky!CH96)</f>
        <v/>
      </c>
      <c r="V74" s="96" t="str">
        <f>IF(ISBLANK(Výsledky!$CO$3),"",Výsledky!CO96)</f>
        <v/>
      </c>
      <c r="W74" s="96" t="str">
        <f>IF(ISBLANK(Výsledky!$CV$3),"",Výsledky!CV96)</f>
        <v/>
      </c>
      <c r="X74" s="96" t="str">
        <f>IF(ISBLANK(Výsledky!$DC$3),"",Výsledky!DC96)</f>
        <v/>
      </c>
      <c r="Y74" s="96" t="str">
        <f>IF(ISBLANK(Výsledky!$DJ$3),"",Výsledky!DJ96)</f>
        <v/>
      </c>
      <c r="Z74" s="96" t="str">
        <f>IF(ISBLANK(Výsledky!$DQ$3),"",Výsledky!DQ96)</f>
        <v/>
      </c>
      <c r="AA74" s="96" t="str">
        <f>IF(ISBLANK(Výsledky!$DX$3),"",Výsledky!DX96)</f>
        <v/>
      </c>
      <c r="AB74" s="96" t="str">
        <f>IF(ISBLANK(Výsledky!$EE$3),"",Výsledky!EE96)</f>
        <v/>
      </c>
      <c r="AC74" s="96" t="str">
        <f>IF(ISBLANK(Výsledky!$EL$3),"",Výsledky!EL96)</f>
        <v/>
      </c>
      <c r="AD74" s="96" t="str">
        <f>IF(ISBLANK(Výsledky!$ES$3),"",Výsledky!ES96)</f>
        <v/>
      </c>
      <c r="AE74" s="96" t="str">
        <f>IF(ISBLANK(Výsledky!$EZ$3),"",Výsledky!EZ96)</f>
        <v/>
      </c>
      <c r="AF74" s="96" t="str">
        <f>IF(ISBLANK(Výsledky!$FG$3),"",Výsledky!FG96)</f>
        <v/>
      </c>
      <c r="AG74" s="96" t="str">
        <f>IF(ISBLANK(Výsledky!$FN$3),"",Výsledky!FN96)</f>
        <v/>
      </c>
      <c r="AH74" s="96" t="str">
        <f>IF(ISBLANK(Výsledky!$FU$3),"",Výsledky!FU96)</f>
        <v/>
      </c>
      <c r="AI74" s="96" t="str">
        <f>IF(ISBLANK(Výsledky!$GB$3),"",Výsledky!GB96)</f>
        <v/>
      </c>
      <c r="AJ74" s="96" t="str">
        <f>IF(ISBLANK(Výsledky!$GI$3),"",Výsledky!GI96)</f>
        <v/>
      </c>
      <c r="AK74" s="96" t="str">
        <f>IF(ISBLANK(Výsledky!$GP$3),"",Výsledky!GP96)</f>
        <v/>
      </c>
      <c r="AL74" s="96" t="str">
        <f>IF(ISBLANK(Výsledky!$GW$3),"",Výsledky!GW96)</f>
        <v/>
      </c>
      <c r="AM74" s="96" t="str">
        <f>IF(ISBLANK(Výsledky!$HD$3),"",Výsledky!HD96)</f>
        <v/>
      </c>
      <c r="AN74" s="96" t="str">
        <f>IF(ISBLANK(Výsledky!$HK$3),"",Výsledky!HK96)</f>
        <v/>
      </c>
      <c r="AO74" s="96" t="str">
        <f>IF(ISBLANK(Výsledky!$HR$3),"",Výsledky!HR96)</f>
        <v/>
      </c>
      <c r="AP74" s="96" t="str">
        <f>IF(ISBLANK(Výsledky!$HY$3),"",Výsledky!HY96)</f>
        <v/>
      </c>
      <c r="AQ74" s="96" t="str">
        <f>IF(ISBLANK(Výsledky!$IF$3),"",Výsledky!IF96)</f>
        <v/>
      </c>
      <c r="AR74" s="96" t="str">
        <f>IF(ISBLANK(Výsledky!$IM$3),"",Výsledky!IM96)</f>
        <v/>
      </c>
      <c r="AS74" s="96" t="str">
        <f>IF(ISBLANK(Výsledky!$IT$3),"",Výsledky!IT96)</f>
        <v/>
      </c>
      <c r="AT74" s="96" t="str">
        <f>IF(ISBLANK(Výsledky!$JA$3),"",Výsledky!JA96)</f>
        <v/>
      </c>
      <c r="AU74" s="96" t="str">
        <f>IF(ISBLANK(Výsledky!$JH$3),"",Výsledky!JH96)</f>
        <v/>
      </c>
      <c r="AV74" s="96" t="str">
        <f>IF(ISBLANK(Výsledky!$JO$3),"",Výsledky!JO96)</f>
        <v/>
      </c>
      <c r="AW74" s="96" t="str">
        <f>IF(ISBLANK(Výsledky!$JV$3),"",Výsledky!JV96)</f>
        <v/>
      </c>
      <c r="AX74" s="96" t="str">
        <f>IF(ISBLANK(Výsledky!$KC$3),"",Výsledky!KC96)</f>
        <v/>
      </c>
      <c r="AY74" s="96" t="str">
        <f>IF(ISBLANK(Výsledky!$KJ$3),"",Výsledky!KJ96)</f>
        <v/>
      </c>
      <c r="AZ74" s="96" t="str">
        <f>IF(ISBLANK(Výsledky!$KQ$3),"",Výsledky!KQ96)</f>
        <v/>
      </c>
      <c r="BA74" s="96" t="str">
        <f>IF(ISBLANK(Výsledky!$KX$3),"",Výsledky!KX96)</f>
        <v/>
      </c>
      <c r="BB74" s="96" t="str">
        <f>IF(ISBLANK(Výsledky!$LE$3),"",Výsledky!LE96)</f>
        <v/>
      </c>
      <c r="BC74" s="96" t="str">
        <f>IF(ISBLANK(Výsledky!$LL$3),"",Výsledky!LL96)</f>
        <v/>
      </c>
      <c r="BD74" s="96" t="str">
        <f>IF(ISBLANK(Výsledky!$LS$3),"",Výsledky!LS96)</f>
        <v/>
      </c>
      <c r="BE74" s="96" t="str">
        <f>IF(ISBLANK(Výsledky!$LZ$3),"",Výsledky!LZ96)</f>
        <v/>
      </c>
      <c r="BF74" s="96" t="str">
        <f>IF(ISBLANK(Výsledky!$MG$3),"",Výsledky!MG96)</f>
        <v/>
      </c>
      <c r="BG74" s="96" t="str">
        <f>IF(ISBLANK(Výsledky!$MN$3),"",Výsledky!MN96)</f>
        <v/>
      </c>
      <c r="BH74" s="96" t="str">
        <f>IF(ISBLANK(Výsledky!$MU$3),"",Výsledky!MU96)</f>
        <v/>
      </c>
      <c r="BI74" s="96" t="str">
        <f>IF(ISBLANK(Výsledky!$NB$3),"",Výsledky!NB96)</f>
        <v/>
      </c>
      <c r="BJ74" s="96" t="str">
        <f>IF(ISBLANK(Výsledky!$NI$3),"",Výsledky!NI96)</f>
        <v/>
      </c>
      <c r="BK74" s="96" t="str">
        <f>IF(ISBLANK(Výsledky!$NP$3),"",Výsledky!NP96)</f>
        <v/>
      </c>
      <c r="BL74" s="96" t="str">
        <f>IF(ISBLANK(Výsledky!$NW$3),"",Výsledky!NW96)</f>
        <v/>
      </c>
      <c r="BM74" s="96" t="str">
        <f>IF(ISBLANK(Výsledky!$OD$3),"",Výsledky!OD96)</f>
        <v/>
      </c>
      <c r="BN74" s="96" t="str">
        <f>IF(ISBLANK(Výsledky!$OK$3),"",Výsledky!OK96)</f>
        <v/>
      </c>
      <c r="BO74" s="96" t="str">
        <f>IF(ISBLANK(Výsledky!$OR$3),"",Výsledky!OR96)</f>
        <v/>
      </c>
      <c r="BP74" s="96" t="str">
        <f>IF(ISBLANK(Výsledky!$OY$3),"",Výsledky!OY96)</f>
        <v/>
      </c>
      <c r="BQ74" s="96" t="str">
        <f>IF(ISBLANK(Výsledky!$PF$3),"",Výsledky!PF96)</f>
        <v/>
      </c>
      <c r="BR74" s="96" t="str">
        <f>IF(ISBLANK(Výsledky!$PM$3),"",Výsledky!PM96)</f>
        <v/>
      </c>
      <c r="BS74" s="96" t="str">
        <f>IF(ISBLANK(Výsledky!$PT$3),"",Výsledky!PT96)</f>
        <v/>
      </c>
      <c r="BT74" s="96" t="str">
        <f>IF(ISBLANK(Výsledky!$QA$3),"",Výsledky!QA96)</f>
        <v/>
      </c>
      <c r="BU74" s="100" t="str">
        <f>IF(ISBLANK(Výsledky!$QH$3),"",Výsledky!QH96)</f>
        <v/>
      </c>
      <c r="BV74" s="8"/>
      <c r="BW74" s="11"/>
      <c r="BX74" s="12" t="str">
        <f>IF(Tipy!B77="","",Tipy!B77)</f>
        <v>wasco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 ht="15" x14ac:dyDescent="0.2">
      <c r="A75" s="1"/>
      <c r="B75" s="122" t="s">
        <v>165</v>
      </c>
      <c r="C75" s="118" t="str">
        <f>Tipy!A91</f>
        <v/>
      </c>
      <c r="D75" s="113" t="str">
        <f>IF(Tipy!B91="","",Tipy!B91)</f>
        <v/>
      </c>
      <c r="E75" s="114">
        <f>SUM(F75:J75)</f>
        <v>0</v>
      </c>
      <c r="F75" s="109">
        <f>IF(ISBLANK(Výsledky!$I$3),"-",SUM(K75:P75,R75,T75:U75,W75,Y75:AA75,AC75,AE75,AG75,AI75:AK75,AN75:AO75,AS75:AT75,AV75:AW75,AZ75,BB75:BC75,BE75:BF75,BH75,BJ75,BL75:BN75,BP75,BR75:BS75))</f>
        <v>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IF(ISBLANK(Výsledky!$I$3),"",Výsledky!I97)</f>
        <v>-</v>
      </c>
      <c r="K75" s="96" t="str">
        <f>IF(ISBLANK(Výsledky!$P$3),"",Výsledky!P97)</f>
        <v>-</v>
      </c>
      <c r="L75" s="96" t="str">
        <f>IF(ISBLANK(Výsledky!$W$3),"",Výsledky!W97)</f>
        <v/>
      </c>
      <c r="M75" s="96" t="str">
        <f>IF(ISBLANK(Výsledky!$AD$3),"",Výsledky!AD97)</f>
        <v/>
      </c>
      <c r="N75" s="96" t="str">
        <f>IF(ISBLANK(Výsledky!$AK$3),"",Výsledky!AK97)</f>
        <v/>
      </c>
      <c r="O75" s="96" t="str">
        <f>IF(ISBLANK(Výsledky!$AR$3),"",Výsledky!AR97)</f>
        <v/>
      </c>
      <c r="P75" s="96" t="str">
        <f>IF(ISBLANK(Výsledky!$AY$3),"",Výsledky!AY97)</f>
        <v/>
      </c>
      <c r="Q75" s="96" t="str">
        <f>IF(ISBLANK(Výsledky!$BF$3),"",Výsledky!BF97)</f>
        <v/>
      </c>
      <c r="R75" s="96" t="str">
        <f>IF(ISBLANK(Výsledky!$BM$3),"",Výsledky!BM97)</f>
        <v/>
      </c>
      <c r="S75" s="96" t="str">
        <f>IF(ISBLANK(Výsledky!$BT$3),"",Výsledky!BT97)</f>
        <v/>
      </c>
      <c r="T75" s="96" t="str">
        <f>IF(ISBLANK(Výsledky!$CA$3),"",Výsledky!CA97)</f>
        <v/>
      </c>
      <c r="U75" s="96" t="str">
        <f>IF(ISBLANK(Výsledky!$CH$3),"",Výsledky!CH97)</f>
        <v/>
      </c>
      <c r="V75" s="96" t="str">
        <f>IF(ISBLANK(Výsledky!$CO$3),"",Výsledky!CO97)</f>
        <v/>
      </c>
      <c r="W75" s="96" t="str">
        <f>IF(ISBLANK(Výsledky!$CV$3),"",Výsledky!CV97)</f>
        <v/>
      </c>
      <c r="X75" s="96" t="str">
        <f>IF(ISBLANK(Výsledky!$DC$3),"",Výsledky!DC97)</f>
        <v/>
      </c>
      <c r="Y75" s="96" t="str">
        <f>IF(ISBLANK(Výsledky!$DJ$3),"",Výsledky!DJ97)</f>
        <v/>
      </c>
      <c r="Z75" s="96" t="str">
        <f>IF(ISBLANK(Výsledky!$DQ$3),"",Výsledky!DQ97)</f>
        <v/>
      </c>
      <c r="AA75" s="96" t="str">
        <f>IF(ISBLANK(Výsledky!$DX$3),"",Výsledky!DX97)</f>
        <v/>
      </c>
      <c r="AB75" s="96" t="str">
        <f>IF(ISBLANK(Výsledky!$EE$3),"",Výsledky!EE97)</f>
        <v/>
      </c>
      <c r="AC75" s="96" t="str">
        <f>IF(ISBLANK(Výsledky!$EL$3),"",Výsledky!EL97)</f>
        <v/>
      </c>
      <c r="AD75" s="96" t="str">
        <f>IF(ISBLANK(Výsledky!$ES$3),"",Výsledky!ES97)</f>
        <v/>
      </c>
      <c r="AE75" s="96" t="str">
        <f>IF(ISBLANK(Výsledky!$EZ$3),"",Výsledky!EZ97)</f>
        <v/>
      </c>
      <c r="AF75" s="96" t="str">
        <f>IF(ISBLANK(Výsledky!$FG$3),"",Výsledky!FG97)</f>
        <v/>
      </c>
      <c r="AG75" s="96" t="str">
        <f>IF(ISBLANK(Výsledky!$FN$3),"",Výsledky!FN97)</f>
        <v/>
      </c>
      <c r="AH75" s="96" t="str">
        <f>IF(ISBLANK(Výsledky!$FU$3),"",Výsledky!FU97)</f>
        <v/>
      </c>
      <c r="AI75" s="96" t="str">
        <f>IF(ISBLANK(Výsledky!$GB$3),"",Výsledky!GB97)</f>
        <v/>
      </c>
      <c r="AJ75" s="96" t="str">
        <f>IF(ISBLANK(Výsledky!$GI$3),"",Výsledky!GI97)</f>
        <v/>
      </c>
      <c r="AK75" s="96" t="str">
        <f>IF(ISBLANK(Výsledky!$GP$3),"",Výsledky!GP97)</f>
        <v/>
      </c>
      <c r="AL75" s="96" t="str">
        <f>IF(ISBLANK(Výsledky!$GW$3),"",Výsledky!GW97)</f>
        <v/>
      </c>
      <c r="AM75" s="96" t="str">
        <f>IF(ISBLANK(Výsledky!$HD$3),"",Výsledky!HD97)</f>
        <v/>
      </c>
      <c r="AN75" s="96" t="str">
        <f>IF(ISBLANK(Výsledky!$HK$3),"",Výsledky!HK97)</f>
        <v/>
      </c>
      <c r="AO75" s="96" t="str">
        <f>IF(ISBLANK(Výsledky!$HR$3),"",Výsledky!HR97)</f>
        <v/>
      </c>
      <c r="AP75" s="96" t="str">
        <f>IF(ISBLANK(Výsledky!$HY$3),"",Výsledky!HY97)</f>
        <v/>
      </c>
      <c r="AQ75" s="96" t="str">
        <f>IF(ISBLANK(Výsledky!$IF$3),"",Výsledky!IF97)</f>
        <v/>
      </c>
      <c r="AR75" s="96" t="str">
        <f>IF(ISBLANK(Výsledky!$IM$3),"",Výsledky!IM97)</f>
        <v/>
      </c>
      <c r="AS75" s="96" t="str">
        <f>IF(ISBLANK(Výsledky!$IT$3),"",Výsledky!IT97)</f>
        <v/>
      </c>
      <c r="AT75" s="96" t="str">
        <f>IF(ISBLANK(Výsledky!$JA$3),"",Výsledky!JA97)</f>
        <v/>
      </c>
      <c r="AU75" s="96" t="str">
        <f>IF(ISBLANK(Výsledky!$JH$3),"",Výsledky!JH97)</f>
        <v/>
      </c>
      <c r="AV75" s="96" t="str">
        <f>IF(ISBLANK(Výsledky!$JO$3),"",Výsledky!JO97)</f>
        <v/>
      </c>
      <c r="AW75" s="96" t="str">
        <f>IF(ISBLANK(Výsledky!$JV$3),"",Výsledky!JV97)</f>
        <v/>
      </c>
      <c r="AX75" s="96" t="str">
        <f>IF(ISBLANK(Výsledky!$KC$3),"",Výsledky!KC97)</f>
        <v/>
      </c>
      <c r="AY75" s="96" t="str">
        <f>IF(ISBLANK(Výsledky!$KJ$3),"",Výsledky!KJ97)</f>
        <v/>
      </c>
      <c r="AZ75" s="96" t="str">
        <f>IF(ISBLANK(Výsledky!$KQ$3),"",Výsledky!KQ97)</f>
        <v/>
      </c>
      <c r="BA75" s="96" t="str">
        <f>IF(ISBLANK(Výsledky!$KX$3),"",Výsledky!KX97)</f>
        <v/>
      </c>
      <c r="BB75" s="96" t="str">
        <f>IF(ISBLANK(Výsledky!$LE$3),"",Výsledky!LE97)</f>
        <v/>
      </c>
      <c r="BC75" s="96" t="str">
        <f>IF(ISBLANK(Výsledky!$LL$3),"",Výsledky!LL97)</f>
        <v/>
      </c>
      <c r="BD75" s="96" t="str">
        <f>IF(ISBLANK(Výsledky!$LS$3),"",Výsledky!LS97)</f>
        <v/>
      </c>
      <c r="BE75" s="96" t="str">
        <f>IF(ISBLANK(Výsledky!$LZ$3),"",Výsledky!LZ97)</f>
        <v/>
      </c>
      <c r="BF75" s="96" t="str">
        <f>IF(ISBLANK(Výsledky!$MG$3),"",Výsledky!MG97)</f>
        <v/>
      </c>
      <c r="BG75" s="96" t="str">
        <f>IF(ISBLANK(Výsledky!$MN$3),"",Výsledky!MN97)</f>
        <v/>
      </c>
      <c r="BH75" s="96" t="str">
        <f>IF(ISBLANK(Výsledky!$MU$3),"",Výsledky!MU97)</f>
        <v/>
      </c>
      <c r="BI75" s="96" t="str">
        <f>IF(ISBLANK(Výsledky!$NB$3),"",Výsledky!NB97)</f>
        <v/>
      </c>
      <c r="BJ75" s="96" t="str">
        <f>IF(ISBLANK(Výsledky!$NI$3),"",Výsledky!NI97)</f>
        <v/>
      </c>
      <c r="BK75" s="96" t="str">
        <f>IF(ISBLANK(Výsledky!$NP$3),"",Výsledky!NP97)</f>
        <v/>
      </c>
      <c r="BL75" s="96" t="str">
        <f>IF(ISBLANK(Výsledky!$NW$3),"",Výsledky!NW97)</f>
        <v/>
      </c>
      <c r="BM75" s="96" t="str">
        <f>IF(ISBLANK(Výsledky!$OD$3),"",Výsledky!OD97)</f>
        <v/>
      </c>
      <c r="BN75" s="96" t="str">
        <f>IF(ISBLANK(Výsledky!$OK$3),"",Výsledky!OK97)</f>
        <v/>
      </c>
      <c r="BO75" s="96" t="str">
        <f>IF(ISBLANK(Výsledky!$OR$3),"",Výsledky!OR97)</f>
        <v/>
      </c>
      <c r="BP75" s="96" t="str">
        <f>IF(ISBLANK(Výsledky!$OY$3),"",Výsledky!OY97)</f>
        <v/>
      </c>
      <c r="BQ75" s="96" t="str">
        <f>IF(ISBLANK(Výsledky!$PF$3),"",Výsledky!PF97)</f>
        <v/>
      </c>
      <c r="BR75" s="96" t="str">
        <f>IF(ISBLANK(Výsledky!$PM$3),"",Výsledky!PM97)</f>
        <v/>
      </c>
      <c r="BS75" s="96" t="str">
        <f>IF(ISBLANK(Výsledky!$PT$3),"",Výsledky!PT97)</f>
        <v/>
      </c>
      <c r="BT75" s="96" t="str">
        <f>IF(ISBLANK(Výsledky!$QA$3),"",Výsledky!QA97)</f>
        <v/>
      </c>
      <c r="BU75" s="100" t="str">
        <f>IF(ISBLANK(Výsledky!$QH$3),"",Výsledky!QH97)</f>
        <v/>
      </c>
      <c r="BV75" s="8"/>
      <c r="BW75" s="11"/>
      <c r="BX75" s="12" t="str">
        <f>IF(Tipy!B78="","",Tipy!B78)</f>
        <v>xO2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 ht="15" x14ac:dyDescent="0.2">
      <c r="A76" s="1"/>
      <c r="B76" s="122" t="s">
        <v>166</v>
      </c>
      <c r="C76" s="118" t="str">
        <f>Tipy!A92</f>
        <v/>
      </c>
      <c r="D76" s="113" t="str">
        <f>IF(Tipy!B92="","",Tipy!B92)</f>
        <v/>
      </c>
      <c r="E76" s="114">
        <f>SUM(F76:J76)</f>
        <v>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 t="str">
        <f>IF(ISBLANK(Výsledky!$I$3),"",Výsledky!I98)</f>
        <v>-</v>
      </c>
      <c r="K76" s="96" t="str">
        <f>IF(ISBLANK(Výsledky!$P$3),"",Výsledky!P98)</f>
        <v>-</v>
      </c>
      <c r="L76" s="96" t="str">
        <f>IF(ISBLANK(Výsledky!$W$3),"",Výsledky!W98)</f>
        <v/>
      </c>
      <c r="M76" s="96" t="str">
        <f>IF(ISBLANK(Výsledky!$AD$3),"",Výsledky!AD98)</f>
        <v/>
      </c>
      <c r="N76" s="96" t="str">
        <f>IF(ISBLANK(Výsledky!$AK$3),"",Výsledky!AK98)</f>
        <v/>
      </c>
      <c r="O76" s="96" t="str">
        <f>IF(ISBLANK(Výsledky!$AR$3),"",Výsledky!AR98)</f>
        <v/>
      </c>
      <c r="P76" s="96" t="str">
        <f>IF(ISBLANK(Výsledky!$AY$3),"",Výsledky!AY98)</f>
        <v/>
      </c>
      <c r="Q76" s="96" t="str">
        <f>IF(ISBLANK(Výsledky!$BF$3),"",Výsledky!BF98)</f>
        <v/>
      </c>
      <c r="R76" s="96" t="str">
        <f>IF(ISBLANK(Výsledky!$BM$3),"",Výsledky!BM98)</f>
        <v/>
      </c>
      <c r="S76" s="96" t="str">
        <f>IF(ISBLANK(Výsledky!$BT$3),"",Výsledky!BT98)</f>
        <v/>
      </c>
      <c r="T76" s="96" t="str">
        <f>IF(ISBLANK(Výsledky!$CA$3),"",Výsledky!CA98)</f>
        <v/>
      </c>
      <c r="U76" s="96" t="str">
        <f>IF(ISBLANK(Výsledky!$CH$3),"",Výsledky!CH98)</f>
        <v/>
      </c>
      <c r="V76" s="96" t="str">
        <f>IF(ISBLANK(Výsledky!$CO$3),"",Výsledky!CO98)</f>
        <v/>
      </c>
      <c r="W76" s="96" t="str">
        <f>IF(ISBLANK(Výsledky!$CV$3),"",Výsledky!CV98)</f>
        <v/>
      </c>
      <c r="X76" s="96" t="str">
        <f>IF(ISBLANK(Výsledky!$DC$3),"",Výsledky!DC98)</f>
        <v/>
      </c>
      <c r="Y76" s="96" t="str">
        <f>IF(ISBLANK(Výsledky!$DJ$3),"",Výsledky!DJ98)</f>
        <v/>
      </c>
      <c r="Z76" s="96" t="str">
        <f>IF(ISBLANK(Výsledky!$DQ$3),"",Výsledky!DQ98)</f>
        <v/>
      </c>
      <c r="AA76" s="96" t="str">
        <f>IF(ISBLANK(Výsledky!$DX$3),"",Výsledky!DX98)</f>
        <v/>
      </c>
      <c r="AB76" s="96" t="str">
        <f>IF(ISBLANK(Výsledky!$EE$3),"",Výsledky!EE98)</f>
        <v/>
      </c>
      <c r="AC76" s="96" t="str">
        <f>IF(ISBLANK(Výsledky!$EL$3),"",Výsledky!EL98)</f>
        <v/>
      </c>
      <c r="AD76" s="96" t="str">
        <f>IF(ISBLANK(Výsledky!$ES$3),"",Výsledky!ES98)</f>
        <v/>
      </c>
      <c r="AE76" s="96" t="str">
        <f>IF(ISBLANK(Výsledky!$EZ$3),"",Výsledky!EZ98)</f>
        <v/>
      </c>
      <c r="AF76" s="96" t="str">
        <f>IF(ISBLANK(Výsledky!$FG$3),"",Výsledky!FG98)</f>
        <v/>
      </c>
      <c r="AG76" s="96" t="str">
        <f>IF(ISBLANK(Výsledky!$FN$3),"",Výsledky!FN98)</f>
        <v/>
      </c>
      <c r="AH76" s="96" t="str">
        <f>IF(ISBLANK(Výsledky!$FU$3),"",Výsledky!FU98)</f>
        <v/>
      </c>
      <c r="AI76" s="96" t="str">
        <f>IF(ISBLANK(Výsledky!$GB$3),"",Výsledky!GB98)</f>
        <v/>
      </c>
      <c r="AJ76" s="96" t="str">
        <f>IF(ISBLANK(Výsledky!$GI$3),"",Výsledky!GI98)</f>
        <v/>
      </c>
      <c r="AK76" s="96" t="str">
        <f>IF(ISBLANK(Výsledky!$GP$3),"",Výsledky!GP98)</f>
        <v/>
      </c>
      <c r="AL76" s="96" t="str">
        <f>IF(ISBLANK(Výsledky!$GW$3),"",Výsledky!GW98)</f>
        <v/>
      </c>
      <c r="AM76" s="96" t="str">
        <f>IF(ISBLANK(Výsledky!$HD$3),"",Výsledky!HD98)</f>
        <v/>
      </c>
      <c r="AN76" s="96" t="str">
        <f>IF(ISBLANK(Výsledky!$HK$3),"",Výsledky!HK98)</f>
        <v/>
      </c>
      <c r="AO76" s="96" t="str">
        <f>IF(ISBLANK(Výsledky!$HR$3),"",Výsledky!HR98)</f>
        <v/>
      </c>
      <c r="AP76" s="96" t="str">
        <f>IF(ISBLANK(Výsledky!$HY$3),"",Výsledky!HY98)</f>
        <v/>
      </c>
      <c r="AQ76" s="96" t="str">
        <f>IF(ISBLANK(Výsledky!$IF$3),"",Výsledky!IF98)</f>
        <v/>
      </c>
      <c r="AR76" s="96" t="str">
        <f>IF(ISBLANK(Výsledky!$IM$3),"",Výsledky!IM98)</f>
        <v/>
      </c>
      <c r="AS76" s="96" t="str">
        <f>IF(ISBLANK(Výsledky!$IT$3),"",Výsledky!IT98)</f>
        <v/>
      </c>
      <c r="AT76" s="96" t="str">
        <f>IF(ISBLANK(Výsledky!$JA$3),"",Výsledky!JA98)</f>
        <v/>
      </c>
      <c r="AU76" s="96" t="str">
        <f>IF(ISBLANK(Výsledky!$JH$3),"",Výsledky!JH98)</f>
        <v/>
      </c>
      <c r="AV76" s="96" t="str">
        <f>IF(ISBLANK(Výsledky!$JO$3),"",Výsledky!JO98)</f>
        <v/>
      </c>
      <c r="AW76" s="96" t="str">
        <f>IF(ISBLANK(Výsledky!$JV$3),"",Výsledky!JV98)</f>
        <v/>
      </c>
      <c r="AX76" s="96" t="str">
        <f>IF(ISBLANK(Výsledky!$KC$3),"",Výsledky!KC98)</f>
        <v/>
      </c>
      <c r="AY76" s="96" t="str">
        <f>IF(ISBLANK(Výsledky!$KJ$3),"",Výsledky!KJ98)</f>
        <v/>
      </c>
      <c r="AZ76" s="96" t="str">
        <f>IF(ISBLANK(Výsledky!$KQ$3),"",Výsledky!KQ98)</f>
        <v/>
      </c>
      <c r="BA76" s="96" t="str">
        <f>IF(ISBLANK(Výsledky!$KX$3),"",Výsledky!KX98)</f>
        <v/>
      </c>
      <c r="BB76" s="96" t="str">
        <f>IF(ISBLANK(Výsledky!$LE$3),"",Výsledky!LE98)</f>
        <v/>
      </c>
      <c r="BC76" s="96" t="str">
        <f>IF(ISBLANK(Výsledky!$LL$3),"",Výsledky!LL98)</f>
        <v/>
      </c>
      <c r="BD76" s="96" t="str">
        <f>IF(ISBLANK(Výsledky!$LS$3),"",Výsledky!LS98)</f>
        <v/>
      </c>
      <c r="BE76" s="96" t="str">
        <f>IF(ISBLANK(Výsledky!$LZ$3),"",Výsledky!LZ98)</f>
        <v/>
      </c>
      <c r="BF76" s="96" t="str">
        <f>IF(ISBLANK(Výsledky!$MG$3),"",Výsledky!MG98)</f>
        <v/>
      </c>
      <c r="BG76" s="96" t="str">
        <f>IF(ISBLANK(Výsledky!$MN$3),"",Výsledky!MN98)</f>
        <v/>
      </c>
      <c r="BH76" s="96" t="str">
        <f>IF(ISBLANK(Výsledky!$MU$3),"",Výsledky!MU98)</f>
        <v/>
      </c>
      <c r="BI76" s="96" t="str">
        <f>IF(ISBLANK(Výsledky!$NB$3),"",Výsledky!NB98)</f>
        <v/>
      </c>
      <c r="BJ76" s="96" t="str">
        <f>IF(ISBLANK(Výsledky!$NI$3),"",Výsledky!NI98)</f>
        <v/>
      </c>
      <c r="BK76" s="96" t="str">
        <f>IF(ISBLANK(Výsledky!$NP$3),"",Výsledky!NP98)</f>
        <v/>
      </c>
      <c r="BL76" s="96" t="str">
        <f>IF(ISBLANK(Výsledky!$NW$3),"",Výsledky!NW98)</f>
        <v/>
      </c>
      <c r="BM76" s="96" t="str">
        <f>IF(ISBLANK(Výsledky!$OD$3),"",Výsledky!OD98)</f>
        <v/>
      </c>
      <c r="BN76" s="96" t="str">
        <f>IF(ISBLANK(Výsledky!$OK$3),"",Výsledky!OK98)</f>
        <v/>
      </c>
      <c r="BO76" s="96" t="str">
        <f>IF(ISBLANK(Výsledky!$OR$3),"",Výsledky!OR98)</f>
        <v/>
      </c>
      <c r="BP76" s="96" t="str">
        <f>IF(ISBLANK(Výsledky!$OY$3),"",Výsledky!OY98)</f>
        <v/>
      </c>
      <c r="BQ76" s="96" t="str">
        <f>IF(ISBLANK(Výsledky!$PF$3),"",Výsledky!PF98)</f>
        <v/>
      </c>
      <c r="BR76" s="96" t="str">
        <f>IF(ISBLANK(Výsledky!$PM$3),"",Výsledky!PM98)</f>
        <v/>
      </c>
      <c r="BS76" s="96" t="str">
        <f>IF(ISBLANK(Výsledky!$PT$3),"",Výsledky!PT98)</f>
        <v/>
      </c>
      <c r="BT76" s="96" t="str">
        <f>IF(ISBLANK(Výsledky!$QA$3),"",Výsledky!QA98)</f>
        <v/>
      </c>
      <c r="BU76" s="100" t="str">
        <f>IF(ISBLANK(Výsledky!$QH$3),"",Výsledky!QH98)</f>
        <v/>
      </c>
      <c r="BV76" s="8"/>
      <c r="BW76" s="11"/>
      <c r="BX76" s="12" t="str">
        <f>IF(Tipy!B79="","",Tipy!B79)</f>
        <v>Yankojan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 ht="15" x14ac:dyDescent="0.2">
      <c r="A77" s="1"/>
      <c r="B77" s="122" t="s">
        <v>167</v>
      </c>
      <c r="C77" s="118" t="str">
        <f>Tipy!A93</f>
        <v/>
      </c>
      <c r="D77" s="113" t="str">
        <f>IF(Tipy!B93="","",Tipy!B93)</f>
        <v/>
      </c>
      <c r="E77" s="114">
        <f>SUM(F77:J77)</f>
        <v>0</v>
      </c>
      <c r="F77" s="109">
        <f>IF(ISBLANK(Výsledky!$I$3),"-",SUM(K77:P77,R77,T77:U77,W77,Y77:AA77,AC77,AE77,AG77,AI77:AK77,AN77:AO77,AS77:AT77,AV77:AW77,AZ77,BB77:BC77,BE77:BF77,BH77,BJ77,BL77:BN77,BP77,BR77:BS77))</f>
        <v>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 t="str">
        <f>IF(ISBLANK(Výsledky!$I$3),"",Výsledky!I99)</f>
        <v>-</v>
      </c>
      <c r="K77" s="96" t="str">
        <f>IF(ISBLANK(Výsledky!$P$3),"",Výsledky!P99)</f>
        <v>-</v>
      </c>
      <c r="L77" s="96" t="str">
        <f>IF(ISBLANK(Výsledky!$W$3),"",Výsledky!W99)</f>
        <v/>
      </c>
      <c r="M77" s="96" t="str">
        <f>IF(ISBLANK(Výsledky!$AD$3),"",Výsledky!AD99)</f>
        <v/>
      </c>
      <c r="N77" s="96" t="str">
        <f>IF(ISBLANK(Výsledky!$AK$3),"",Výsledky!AK99)</f>
        <v/>
      </c>
      <c r="O77" s="96" t="str">
        <f>IF(ISBLANK(Výsledky!$AR$3),"",Výsledky!AR99)</f>
        <v/>
      </c>
      <c r="P77" s="96" t="str">
        <f>IF(ISBLANK(Výsledky!$AY$3),"",Výsledky!AY99)</f>
        <v/>
      </c>
      <c r="Q77" s="96" t="str">
        <f>IF(ISBLANK(Výsledky!$BF$3),"",Výsledky!BF99)</f>
        <v/>
      </c>
      <c r="R77" s="96" t="str">
        <f>IF(ISBLANK(Výsledky!$BM$3),"",Výsledky!BM99)</f>
        <v/>
      </c>
      <c r="S77" s="96" t="str">
        <f>IF(ISBLANK(Výsledky!$BT$3),"",Výsledky!BT99)</f>
        <v/>
      </c>
      <c r="T77" s="96" t="str">
        <f>IF(ISBLANK(Výsledky!$CA$3),"",Výsledky!CA99)</f>
        <v/>
      </c>
      <c r="U77" s="96" t="str">
        <f>IF(ISBLANK(Výsledky!$CH$3),"",Výsledky!CH99)</f>
        <v/>
      </c>
      <c r="V77" s="96" t="str">
        <f>IF(ISBLANK(Výsledky!$CO$3),"",Výsledky!CO99)</f>
        <v/>
      </c>
      <c r="W77" s="96" t="str">
        <f>IF(ISBLANK(Výsledky!$CV$3),"",Výsledky!CV99)</f>
        <v/>
      </c>
      <c r="X77" s="96" t="str">
        <f>IF(ISBLANK(Výsledky!$DC$3),"",Výsledky!DC99)</f>
        <v/>
      </c>
      <c r="Y77" s="96" t="str">
        <f>IF(ISBLANK(Výsledky!$DJ$3),"",Výsledky!DJ99)</f>
        <v/>
      </c>
      <c r="Z77" s="96" t="str">
        <f>IF(ISBLANK(Výsledky!$DQ$3),"",Výsledky!DQ99)</f>
        <v/>
      </c>
      <c r="AA77" s="96" t="str">
        <f>IF(ISBLANK(Výsledky!$DX$3),"",Výsledky!DX99)</f>
        <v/>
      </c>
      <c r="AB77" s="96" t="str">
        <f>IF(ISBLANK(Výsledky!$EE$3),"",Výsledky!EE99)</f>
        <v/>
      </c>
      <c r="AC77" s="96" t="str">
        <f>IF(ISBLANK(Výsledky!$EL$3),"",Výsledky!EL99)</f>
        <v/>
      </c>
      <c r="AD77" s="96" t="str">
        <f>IF(ISBLANK(Výsledky!$ES$3),"",Výsledky!ES99)</f>
        <v/>
      </c>
      <c r="AE77" s="96" t="str">
        <f>IF(ISBLANK(Výsledky!$EZ$3),"",Výsledky!EZ99)</f>
        <v/>
      </c>
      <c r="AF77" s="96" t="str">
        <f>IF(ISBLANK(Výsledky!$FG$3),"",Výsledky!FG99)</f>
        <v/>
      </c>
      <c r="AG77" s="96" t="str">
        <f>IF(ISBLANK(Výsledky!$FN$3),"",Výsledky!FN99)</f>
        <v/>
      </c>
      <c r="AH77" s="96" t="str">
        <f>IF(ISBLANK(Výsledky!$FU$3),"",Výsledky!FU99)</f>
        <v/>
      </c>
      <c r="AI77" s="96" t="str">
        <f>IF(ISBLANK(Výsledky!$GB$3),"",Výsledky!GB99)</f>
        <v/>
      </c>
      <c r="AJ77" s="96" t="str">
        <f>IF(ISBLANK(Výsledky!$GI$3),"",Výsledky!GI99)</f>
        <v/>
      </c>
      <c r="AK77" s="96" t="str">
        <f>IF(ISBLANK(Výsledky!$GP$3),"",Výsledky!GP99)</f>
        <v/>
      </c>
      <c r="AL77" s="96" t="str">
        <f>IF(ISBLANK(Výsledky!$GW$3),"",Výsledky!GW99)</f>
        <v/>
      </c>
      <c r="AM77" s="96" t="str">
        <f>IF(ISBLANK(Výsledky!$HD$3),"",Výsledky!HD99)</f>
        <v/>
      </c>
      <c r="AN77" s="96" t="str">
        <f>IF(ISBLANK(Výsledky!$HK$3),"",Výsledky!HK99)</f>
        <v/>
      </c>
      <c r="AO77" s="96" t="str">
        <f>IF(ISBLANK(Výsledky!$HR$3),"",Výsledky!HR99)</f>
        <v/>
      </c>
      <c r="AP77" s="96" t="str">
        <f>IF(ISBLANK(Výsledky!$HY$3),"",Výsledky!HY99)</f>
        <v/>
      </c>
      <c r="AQ77" s="96" t="str">
        <f>IF(ISBLANK(Výsledky!$IF$3),"",Výsledky!IF99)</f>
        <v/>
      </c>
      <c r="AR77" s="96" t="str">
        <f>IF(ISBLANK(Výsledky!$IM$3),"",Výsledky!IM99)</f>
        <v/>
      </c>
      <c r="AS77" s="96" t="str">
        <f>IF(ISBLANK(Výsledky!$IT$3),"",Výsledky!IT99)</f>
        <v/>
      </c>
      <c r="AT77" s="96" t="str">
        <f>IF(ISBLANK(Výsledky!$JA$3),"",Výsledky!JA99)</f>
        <v/>
      </c>
      <c r="AU77" s="96" t="str">
        <f>IF(ISBLANK(Výsledky!$JH$3),"",Výsledky!JH99)</f>
        <v/>
      </c>
      <c r="AV77" s="96" t="str">
        <f>IF(ISBLANK(Výsledky!$JO$3),"",Výsledky!JO99)</f>
        <v/>
      </c>
      <c r="AW77" s="96" t="str">
        <f>IF(ISBLANK(Výsledky!$JV$3),"",Výsledky!JV99)</f>
        <v/>
      </c>
      <c r="AX77" s="96" t="str">
        <f>IF(ISBLANK(Výsledky!$KC$3),"",Výsledky!KC99)</f>
        <v/>
      </c>
      <c r="AY77" s="96" t="str">
        <f>IF(ISBLANK(Výsledky!$KJ$3),"",Výsledky!KJ99)</f>
        <v/>
      </c>
      <c r="AZ77" s="96" t="str">
        <f>IF(ISBLANK(Výsledky!$KQ$3),"",Výsledky!KQ99)</f>
        <v/>
      </c>
      <c r="BA77" s="96" t="str">
        <f>IF(ISBLANK(Výsledky!$KX$3),"",Výsledky!KX99)</f>
        <v/>
      </c>
      <c r="BB77" s="96" t="str">
        <f>IF(ISBLANK(Výsledky!$LE$3),"",Výsledky!LE99)</f>
        <v/>
      </c>
      <c r="BC77" s="96" t="str">
        <f>IF(ISBLANK(Výsledky!$LL$3),"",Výsledky!LL99)</f>
        <v/>
      </c>
      <c r="BD77" s="96" t="str">
        <f>IF(ISBLANK(Výsledky!$LS$3),"",Výsledky!LS99)</f>
        <v/>
      </c>
      <c r="BE77" s="96" t="str">
        <f>IF(ISBLANK(Výsledky!$LZ$3),"",Výsledky!LZ99)</f>
        <v/>
      </c>
      <c r="BF77" s="96" t="str">
        <f>IF(ISBLANK(Výsledky!$MG$3),"",Výsledky!MG99)</f>
        <v/>
      </c>
      <c r="BG77" s="96" t="str">
        <f>IF(ISBLANK(Výsledky!$MN$3),"",Výsledky!MN99)</f>
        <v/>
      </c>
      <c r="BH77" s="96" t="str">
        <f>IF(ISBLANK(Výsledky!$MU$3),"",Výsledky!MU99)</f>
        <v/>
      </c>
      <c r="BI77" s="96" t="str">
        <f>IF(ISBLANK(Výsledky!$NB$3),"",Výsledky!NB99)</f>
        <v/>
      </c>
      <c r="BJ77" s="96" t="str">
        <f>IF(ISBLANK(Výsledky!$NI$3),"",Výsledky!NI99)</f>
        <v/>
      </c>
      <c r="BK77" s="96" t="str">
        <f>IF(ISBLANK(Výsledky!$NP$3),"",Výsledky!NP99)</f>
        <v/>
      </c>
      <c r="BL77" s="96" t="str">
        <f>IF(ISBLANK(Výsledky!$NW$3),"",Výsledky!NW99)</f>
        <v/>
      </c>
      <c r="BM77" s="96" t="str">
        <f>IF(ISBLANK(Výsledky!$OD$3),"",Výsledky!OD99)</f>
        <v/>
      </c>
      <c r="BN77" s="96" t="str">
        <f>IF(ISBLANK(Výsledky!$OK$3),"",Výsledky!OK99)</f>
        <v/>
      </c>
      <c r="BO77" s="96" t="str">
        <f>IF(ISBLANK(Výsledky!$OR$3),"",Výsledky!OR99)</f>
        <v/>
      </c>
      <c r="BP77" s="96" t="str">
        <f>IF(ISBLANK(Výsledky!$OY$3),"",Výsledky!OY99)</f>
        <v/>
      </c>
      <c r="BQ77" s="96" t="str">
        <f>IF(ISBLANK(Výsledky!$PF$3),"",Výsledky!PF99)</f>
        <v/>
      </c>
      <c r="BR77" s="96" t="str">
        <f>IF(ISBLANK(Výsledky!$PM$3),"",Výsledky!PM99)</f>
        <v/>
      </c>
      <c r="BS77" s="96" t="str">
        <f>IF(ISBLANK(Výsledky!$PT$3),"",Výsledky!PT99)</f>
        <v/>
      </c>
      <c r="BT77" s="96" t="str">
        <f>IF(ISBLANK(Výsledky!$QA$3),"",Výsledky!QA99)</f>
        <v/>
      </c>
      <c r="BU77" s="100" t="str">
        <f>IF(ISBLANK(Výsledky!$QH$3),"",Výsledky!QH99)</f>
        <v/>
      </c>
      <c r="BV77" s="8"/>
      <c r="BW77" s="11"/>
      <c r="BX77" s="12" t="str">
        <f>IF(Tipy!B80="","",Tipy!B80)</f>
        <v>Zamči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 ht="15" x14ac:dyDescent="0.2">
      <c r="A78" s="1"/>
      <c r="B78" s="122" t="s">
        <v>168</v>
      </c>
      <c r="C78" s="118" t="str">
        <f>Tipy!A94</f>
        <v/>
      </c>
      <c r="D78" s="113" t="str">
        <f>IF(Tipy!B94="","",Tipy!B94)</f>
        <v/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IF(ISBLANK(Výsledky!$I$3),"",Výsledky!I100)</f>
        <v>-</v>
      </c>
      <c r="K78" s="96" t="str">
        <f>IF(ISBLANK(Výsledky!$P$3),"",Výsledky!P100)</f>
        <v>-</v>
      </c>
      <c r="L78" s="96" t="str">
        <f>IF(ISBLANK(Výsledky!$W$3),"",Výsledky!W100)</f>
        <v/>
      </c>
      <c r="M78" s="96" t="str">
        <f>IF(ISBLANK(Výsledky!$AD$3),"",Výsledky!AD100)</f>
        <v/>
      </c>
      <c r="N78" s="96" t="str">
        <f>IF(ISBLANK(Výsledky!$AK$3),"",Výsledky!AK100)</f>
        <v/>
      </c>
      <c r="O78" s="96" t="str">
        <f>IF(ISBLANK(Výsledky!$AR$3),"",Výsledky!AR100)</f>
        <v/>
      </c>
      <c r="P78" s="96" t="str">
        <f>IF(ISBLANK(Výsledky!$AY$3),"",Výsledky!AY100)</f>
        <v/>
      </c>
      <c r="Q78" s="96" t="str">
        <f>IF(ISBLANK(Výsledky!$BF$3),"",Výsledky!BF100)</f>
        <v/>
      </c>
      <c r="R78" s="96" t="str">
        <f>IF(ISBLANK(Výsledky!$BM$3),"",Výsledky!BM100)</f>
        <v/>
      </c>
      <c r="S78" s="96" t="str">
        <f>IF(ISBLANK(Výsledky!$BT$3),"",Výsledky!BT100)</f>
        <v/>
      </c>
      <c r="T78" s="96" t="str">
        <f>IF(ISBLANK(Výsledky!$CA$3),"",Výsledky!CA100)</f>
        <v/>
      </c>
      <c r="U78" s="96" t="str">
        <f>IF(ISBLANK(Výsledky!$CH$3),"",Výsledky!CH100)</f>
        <v/>
      </c>
      <c r="V78" s="96" t="str">
        <f>IF(ISBLANK(Výsledky!$CO$3),"",Výsledky!CO100)</f>
        <v/>
      </c>
      <c r="W78" s="96" t="str">
        <f>IF(ISBLANK(Výsledky!$CV$3),"",Výsledky!CV100)</f>
        <v/>
      </c>
      <c r="X78" s="96" t="str">
        <f>IF(ISBLANK(Výsledky!$DC$3),"",Výsledky!DC100)</f>
        <v/>
      </c>
      <c r="Y78" s="96" t="str">
        <f>IF(ISBLANK(Výsledky!$DJ$3),"",Výsledky!DJ100)</f>
        <v/>
      </c>
      <c r="Z78" s="96" t="str">
        <f>IF(ISBLANK(Výsledky!$DQ$3),"",Výsledky!DQ100)</f>
        <v/>
      </c>
      <c r="AA78" s="96" t="str">
        <f>IF(ISBLANK(Výsledky!$DX$3),"",Výsledky!DX100)</f>
        <v/>
      </c>
      <c r="AB78" s="96" t="str">
        <f>IF(ISBLANK(Výsledky!$EE$3),"",Výsledky!EE100)</f>
        <v/>
      </c>
      <c r="AC78" s="96" t="str">
        <f>IF(ISBLANK(Výsledky!$EL$3),"",Výsledky!EL100)</f>
        <v/>
      </c>
      <c r="AD78" s="96" t="str">
        <f>IF(ISBLANK(Výsledky!$ES$3),"",Výsledky!ES100)</f>
        <v/>
      </c>
      <c r="AE78" s="96" t="str">
        <f>IF(ISBLANK(Výsledky!$EZ$3),"",Výsledky!EZ100)</f>
        <v/>
      </c>
      <c r="AF78" s="96" t="str">
        <f>IF(ISBLANK(Výsledky!$FG$3),"",Výsledky!FG100)</f>
        <v/>
      </c>
      <c r="AG78" s="96" t="str">
        <f>IF(ISBLANK(Výsledky!$FN$3),"",Výsledky!FN100)</f>
        <v/>
      </c>
      <c r="AH78" s="96" t="str">
        <f>IF(ISBLANK(Výsledky!$FU$3),"",Výsledky!FU100)</f>
        <v/>
      </c>
      <c r="AI78" s="96" t="str">
        <f>IF(ISBLANK(Výsledky!$GB$3),"",Výsledky!GB100)</f>
        <v/>
      </c>
      <c r="AJ78" s="96" t="str">
        <f>IF(ISBLANK(Výsledky!$GI$3),"",Výsledky!GI100)</f>
        <v/>
      </c>
      <c r="AK78" s="96" t="str">
        <f>IF(ISBLANK(Výsledky!$GP$3),"",Výsledky!GP100)</f>
        <v/>
      </c>
      <c r="AL78" s="96" t="str">
        <f>IF(ISBLANK(Výsledky!$GW$3),"",Výsledky!GW100)</f>
        <v/>
      </c>
      <c r="AM78" s="96" t="str">
        <f>IF(ISBLANK(Výsledky!$HD$3),"",Výsledky!HD100)</f>
        <v/>
      </c>
      <c r="AN78" s="96" t="str">
        <f>IF(ISBLANK(Výsledky!$HK$3),"",Výsledky!HK100)</f>
        <v/>
      </c>
      <c r="AO78" s="96" t="str">
        <f>IF(ISBLANK(Výsledky!$HR$3),"",Výsledky!HR100)</f>
        <v/>
      </c>
      <c r="AP78" s="96" t="str">
        <f>IF(ISBLANK(Výsledky!$HY$3),"",Výsledky!HY100)</f>
        <v/>
      </c>
      <c r="AQ78" s="96" t="str">
        <f>IF(ISBLANK(Výsledky!$IF$3),"",Výsledky!IF100)</f>
        <v/>
      </c>
      <c r="AR78" s="96" t="str">
        <f>IF(ISBLANK(Výsledky!$IM$3),"",Výsledky!IM100)</f>
        <v/>
      </c>
      <c r="AS78" s="96" t="str">
        <f>IF(ISBLANK(Výsledky!$IT$3),"",Výsledky!IT100)</f>
        <v/>
      </c>
      <c r="AT78" s="96" t="str">
        <f>IF(ISBLANK(Výsledky!$JA$3),"",Výsledky!JA100)</f>
        <v/>
      </c>
      <c r="AU78" s="96" t="str">
        <f>IF(ISBLANK(Výsledky!$JH$3),"",Výsledky!JH100)</f>
        <v/>
      </c>
      <c r="AV78" s="96" t="str">
        <f>IF(ISBLANK(Výsledky!$JO$3),"",Výsledky!JO100)</f>
        <v/>
      </c>
      <c r="AW78" s="96" t="str">
        <f>IF(ISBLANK(Výsledky!$JV$3),"",Výsledky!JV100)</f>
        <v/>
      </c>
      <c r="AX78" s="96" t="str">
        <f>IF(ISBLANK(Výsledky!$KC$3),"",Výsledky!KC100)</f>
        <v/>
      </c>
      <c r="AY78" s="96" t="str">
        <f>IF(ISBLANK(Výsledky!$KJ$3),"",Výsledky!KJ100)</f>
        <v/>
      </c>
      <c r="AZ78" s="96" t="str">
        <f>IF(ISBLANK(Výsledky!$KQ$3),"",Výsledky!KQ100)</f>
        <v/>
      </c>
      <c r="BA78" s="96" t="str">
        <f>IF(ISBLANK(Výsledky!$KX$3),"",Výsledky!KX100)</f>
        <v/>
      </c>
      <c r="BB78" s="96" t="str">
        <f>IF(ISBLANK(Výsledky!$LE$3),"",Výsledky!LE100)</f>
        <v/>
      </c>
      <c r="BC78" s="96" t="str">
        <f>IF(ISBLANK(Výsledky!$LL$3),"",Výsledky!LL100)</f>
        <v/>
      </c>
      <c r="BD78" s="96" t="str">
        <f>IF(ISBLANK(Výsledky!$LS$3),"",Výsledky!LS100)</f>
        <v/>
      </c>
      <c r="BE78" s="96" t="str">
        <f>IF(ISBLANK(Výsledky!$LZ$3),"",Výsledky!LZ100)</f>
        <v/>
      </c>
      <c r="BF78" s="96" t="str">
        <f>IF(ISBLANK(Výsledky!$MG$3),"",Výsledky!MG100)</f>
        <v/>
      </c>
      <c r="BG78" s="96" t="str">
        <f>IF(ISBLANK(Výsledky!$MN$3),"",Výsledky!MN100)</f>
        <v/>
      </c>
      <c r="BH78" s="96" t="str">
        <f>IF(ISBLANK(Výsledky!$MU$3),"",Výsledky!MU100)</f>
        <v/>
      </c>
      <c r="BI78" s="96" t="str">
        <f>IF(ISBLANK(Výsledky!$NB$3),"",Výsledky!NB100)</f>
        <v/>
      </c>
      <c r="BJ78" s="96" t="str">
        <f>IF(ISBLANK(Výsledky!$NI$3),"",Výsledky!NI100)</f>
        <v/>
      </c>
      <c r="BK78" s="96" t="str">
        <f>IF(ISBLANK(Výsledky!$NP$3),"",Výsledky!NP100)</f>
        <v/>
      </c>
      <c r="BL78" s="96" t="str">
        <f>IF(ISBLANK(Výsledky!$NW$3),"",Výsledky!NW100)</f>
        <v/>
      </c>
      <c r="BM78" s="96" t="str">
        <f>IF(ISBLANK(Výsledky!$OD$3),"",Výsledky!OD100)</f>
        <v/>
      </c>
      <c r="BN78" s="96" t="str">
        <f>IF(ISBLANK(Výsledky!$OK$3),"",Výsledky!OK100)</f>
        <v/>
      </c>
      <c r="BO78" s="96" t="str">
        <f>IF(ISBLANK(Výsledky!$OR$3),"",Výsledky!OR100)</f>
        <v/>
      </c>
      <c r="BP78" s="96" t="str">
        <f>IF(ISBLANK(Výsledky!$OY$3),"",Výsledky!OY100)</f>
        <v/>
      </c>
      <c r="BQ78" s="96" t="str">
        <f>IF(ISBLANK(Výsledky!$PF$3),"",Výsledky!PF100)</f>
        <v/>
      </c>
      <c r="BR78" s="96" t="str">
        <f>IF(ISBLANK(Výsledky!$PM$3),"",Výsledky!PM100)</f>
        <v/>
      </c>
      <c r="BS78" s="96" t="str">
        <f>IF(ISBLANK(Výsledky!$PT$3),"",Výsledky!PT100)</f>
        <v/>
      </c>
      <c r="BT78" s="96" t="str">
        <f>IF(ISBLANK(Výsledky!$QA$3),"",Výsledky!QA100)</f>
        <v/>
      </c>
      <c r="BU78" s="100" t="str">
        <f>IF(ISBLANK(Výsledky!$QH$3),"",Výsledky!QH100)</f>
        <v/>
      </c>
      <c r="BV78" s="8"/>
      <c r="BW78" s="11"/>
      <c r="BX78" s="12" t="str">
        <f>IF(Tipy!B81="","",Tipy!B81)</f>
        <v>zoso13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 ht="15" x14ac:dyDescent="0.2">
      <c r="A79" s="1"/>
      <c r="B79" s="122" t="s">
        <v>169</v>
      </c>
      <c r="C79" s="118" t="str">
        <f>Tipy!A95</f>
        <v/>
      </c>
      <c r="D79" s="113" t="str">
        <f>IF(Tipy!B95="","",Tipy!B95)</f>
        <v/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IF(ISBLANK(Výsledky!$I$3),"",Výsledky!I101)</f>
        <v>-</v>
      </c>
      <c r="K79" s="96" t="str">
        <f>IF(ISBLANK(Výsledky!$P$3),"",Výsledky!P101)</f>
        <v>-</v>
      </c>
      <c r="L79" s="96" t="str">
        <f>IF(ISBLANK(Výsledky!$W$3),"",Výsledky!W101)</f>
        <v/>
      </c>
      <c r="M79" s="96" t="str">
        <f>IF(ISBLANK(Výsledky!$AD$3),"",Výsledky!AD101)</f>
        <v/>
      </c>
      <c r="N79" s="96" t="str">
        <f>IF(ISBLANK(Výsledky!$AK$3),"",Výsledky!AK101)</f>
        <v/>
      </c>
      <c r="O79" s="96" t="str">
        <f>IF(ISBLANK(Výsledky!$AR$3),"",Výsledky!AR101)</f>
        <v/>
      </c>
      <c r="P79" s="96" t="str">
        <f>IF(ISBLANK(Výsledky!$AY$3),"",Výsledky!AY101)</f>
        <v/>
      </c>
      <c r="Q79" s="96" t="str">
        <f>IF(ISBLANK(Výsledky!$BF$3),"",Výsledky!BF101)</f>
        <v/>
      </c>
      <c r="R79" s="96" t="str">
        <f>IF(ISBLANK(Výsledky!$BM$3),"",Výsledky!BM101)</f>
        <v/>
      </c>
      <c r="S79" s="96" t="str">
        <f>IF(ISBLANK(Výsledky!$BT$3),"",Výsledky!BT101)</f>
        <v/>
      </c>
      <c r="T79" s="96" t="str">
        <f>IF(ISBLANK(Výsledky!$CA$3),"",Výsledky!CA101)</f>
        <v/>
      </c>
      <c r="U79" s="96" t="str">
        <f>IF(ISBLANK(Výsledky!$CH$3),"",Výsledky!CH101)</f>
        <v/>
      </c>
      <c r="V79" s="96" t="str">
        <f>IF(ISBLANK(Výsledky!$CO$3),"",Výsledky!CO101)</f>
        <v/>
      </c>
      <c r="W79" s="96" t="str">
        <f>IF(ISBLANK(Výsledky!$CV$3),"",Výsledky!CV101)</f>
        <v/>
      </c>
      <c r="X79" s="96" t="str">
        <f>IF(ISBLANK(Výsledky!$DC$3),"",Výsledky!DC101)</f>
        <v/>
      </c>
      <c r="Y79" s="96" t="str">
        <f>IF(ISBLANK(Výsledky!$DJ$3),"",Výsledky!DJ101)</f>
        <v/>
      </c>
      <c r="Z79" s="96" t="str">
        <f>IF(ISBLANK(Výsledky!$DQ$3),"",Výsledky!DQ101)</f>
        <v/>
      </c>
      <c r="AA79" s="96" t="str">
        <f>IF(ISBLANK(Výsledky!$DX$3),"",Výsledky!DX101)</f>
        <v/>
      </c>
      <c r="AB79" s="96" t="str">
        <f>IF(ISBLANK(Výsledky!$EE$3),"",Výsledky!EE101)</f>
        <v/>
      </c>
      <c r="AC79" s="96" t="str">
        <f>IF(ISBLANK(Výsledky!$EL$3),"",Výsledky!EL101)</f>
        <v/>
      </c>
      <c r="AD79" s="96" t="str">
        <f>IF(ISBLANK(Výsledky!$ES$3),"",Výsledky!ES101)</f>
        <v/>
      </c>
      <c r="AE79" s="96" t="str">
        <f>IF(ISBLANK(Výsledky!$EZ$3),"",Výsledky!EZ101)</f>
        <v/>
      </c>
      <c r="AF79" s="96" t="str">
        <f>IF(ISBLANK(Výsledky!$FG$3),"",Výsledky!FG101)</f>
        <v/>
      </c>
      <c r="AG79" s="96" t="str">
        <f>IF(ISBLANK(Výsledky!$FN$3),"",Výsledky!FN101)</f>
        <v/>
      </c>
      <c r="AH79" s="96" t="str">
        <f>IF(ISBLANK(Výsledky!$FU$3),"",Výsledky!FU101)</f>
        <v/>
      </c>
      <c r="AI79" s="96" t="str">
        <f>IF(ISBLANK(Výsledky!$GB$3),"",Výsledky!GB101)</f>
        <v/>
      </c>
      <c r="AJ79" s="96" t="str">
        <f>IF(ISBLANK(Výsledky!$GI$3),"",Výsledky!GI101)</f>
        <v/>
      </c>
      <c r="AK79" s="96" t="str">
        <f>IF(ISBLANK(Výsledky!$GP$3),"",Výsledky!GP101)</f>
        <v/>
      </c>
      <c r="AL79" s="96" t="str">
        <f>IF(ISBLANK(Výsledky!$GW$3),"",Výsledky!GW101)</f>
        <v/>
      </c>
      <c r="AM79" s="96" t="str">
        <f>IF(ISBLANK(Výsledky!$HD$3),"",Výsledky!HD101)</f>
        <v/>
      </c>
      <c r="AN79" s="96" t="str">
        <f>IF(ISBLANK(Výsledky!$HK$3),"",Výsledky!HK101)</f>
        <v/>
      </c>
      <c r="AO79" s="96" t="str">
        <f>IF(ISBLANK(Výsledky!$HR$3),"",Výsledky!HR101)</f>
        <v/>
      </c>
      <c r="AP79" s="96" t="str">
        <f>IF(ISBLANK(Výsledky!$HY$3),"",Výsledky!HY101)</f>
        <v/>
      </c>
      <c r="AQ79" s="96" t="str">
        <f>IF(ISBLANK(Výsledky!$IF$3),"",Výsledky!IF101)</f>
        <v/>
      </c>
      <c r="AR79" s="96" t="str">
        <f>IF(ISBLANK(Výsledky!$IM$3),"",Výsledky!IM101)</f>
        <v/>
      </c>
      <c r="AS79" s="96" t="str">
        <f>IF(ISBLANK(Výsledky!$IT$3),"",Výsledky!IT101)</f>
        <v/>
      </c>
      <c r="AT79" s="96" t="str">
        <f>IF(ISBLANK(Výsledky!$JA$3),"",Výsledky!JA101)</f>
        <v/>
      </c>
      <c r="AU79" s="96" t="str">
        <f>IF(ISBLANK(Výsledky!$JH$3),"",Výsledky!JH101)</f>
        <v/>
      </c>
      <c r="AV79" s="96" t="str">
        <f>IF(ISBLANK(Výsledky!$JO$3),"",Výsledky!JO101)</f>
        <v/>
      </c>
      <c r="AW79" s="96" t="str">
        <f>IF(ISBLANK(Výsledky!$JV$3),"",Výsledky!JV101)</f>
        <v/>
      </c>
      <c r="AX79" s="96" t="str">
        <f>IF(ISBLANK(Výsledky!$KC$3),"",Výsledky!KC101)</f>
        <v/>
      </c>
      <c r="AY79" s="96" t="str">
        <f>IF(ISBLANK(Výsledky!$KJ$3),"",Výsledky!KJ101)</f>
        <v/>
      </c>
      <c r="AZ79" s="96" t="str">
        <f>IF(ISBLANK(Výsledky!$KQ$3),"",Výsledky!KQ101)</f>
        <v/>
      </c>
      <c r="BA79" s="96" t="str">
        <f>IF(ISBLANK(Výsledky!$KX$3),"",Výsledky!KX101)</f>
        <v/>
      </c>
      <c r="BB79" s="96" t="str">
        <f>IF(ISBLANK(Výsledky!$LE$3),"",Výsledky!LE101)</f>
        <v/>
      </c>
      <c r="BC79" s="96" t="str">
        <f>IF(ISBLANK(Výsledky!$LL$3),"",Výsledky!LL101)</f>
        <v/>
      </c>
      <c r="BD79" s="96" t="str">
        <f>IF(ISBLANK(Výsledky!$LS$3),"",Výsledky!LS101)</f>
        <v/>
      </c>
      <c r="BE79" s="96" t="str">
        <f>IF(ISBLANK(Výsledky!$LZ$3),"",Výsledky!LZ101)</f>
        <v/>
      </c>
      <c r="BF79" s="96" t="str">
        <f>IF(ISBLANK(Výsledky!$MG$3),"",Výsledky!MG101)</f>
        <v/>
      </c>
      <c r="BG79" s="96" t="str">
        <f>IF(ISBLANK(Výsledky!$MN$3),"",Výsledky!MN101)</f>
        <v/>
      </c>
      <c r="BH79" s="96" t="str">
        <f>IF(ISBLANK(Výsledky!$MU$3),"",Výsledky!MU101)</f>
        <v/>
      </c>
      <c r="BI79" s="96" t="str">
        <f>IF(ISBLANK(Výsledky!$NB$3),"",Výsledky!NB101)</f>
        <v/>
      </c>
      <c r="BJ79" s="96" t="str">
        <f>IF(ISBLANK(Výsledky!$NI$3),"",Výsledky!NI101)</f>
        <v/>
      </c>
      <c r="BK79" s="96" t="str">
        <f>IF(ISBLANK(Výsledky!$NP$3),"",Výsledky!NP101)</f>
        <v/>
      </c>
      <c r="BL79" s="96" t="str">
        <f>IF(ISBLANK(Výsledky!$NW$3),"",Výsledky!NW101)</f>
        <v/>
      </c>
      <c r="BM79" s="96" t="str">
        <f>IF(ISBLANK(Výsledky!$OD$3),"",Výsledky!OD101)</f>
        <v/>
      </c>
      <c r="BN79" s="96" t="str">
        <f>IF(ISBLANK(Výsledky!$OK$3),"",Výsledky!OK101)</f>
        <v/>
      </c>
      <c r="BO79" s="96" t="str">
        <f>IF(ISBLANK(Výsledky!$OR$3),"",Výsledky!OR101)</f>
        <v/>
      </c>
      <c r="BP79" s="96" t="str">
        <f>IF(ISBLANK(Výsledky!$OY$3),"",Výsledky!OY101)</f>
        <v/>
      </c>
      <c r="BQ79" s="96" t="str">
        <f>IF(ISBLANK(Výsledky!$PF$3),"",Výsledky!PF101)</f>
        <v/>
      </c>
      <c r="BR79" s="96" t="str">
        <f>IF(ISBLANK(Výsledky!$PM$3),"",Výsledky!PM101)</f>
        <v/>
      </c>
      <c r="BS79" s="96" t="str">
        <f>IF(ISBLANK(Výsledky!$PT$3),"",Výsledky!PT101)</f>
        <v/>
      </c>
      <c r="BT79" s="96" t="str">
        <f>IF(ISBLANK(Výsledky!$QA$3),"",Výsledky!QA101)</f>
        <v/>
      </c>
      <c r="BU79" s="100" t="str">
        <f>IF(ISBLANK(Výsledky!$QH$3),"",Výsledky!QH101)</f>
        <v/>
      </c>
      <c r="BV79" s="8"/>
      <c r="BW79" s="11"/>
      <c r="BX79" s="12" t="str">
        <f>IF(Tipy!B82="","",Tipy!B82)</f>
        <v/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 ht="15" x14ac:dyDescent="0.2">
      <c r="A80" s="1"/>
      <c r="B80" s="122" t="s">
        <v>170</v>
      </c>
      <c r="C80" s="118" t="str">
        <f>Tipy!A96</f>
        <v/>
      </c>
      <c r="D80" s="113" t="str">
        <f>IF(Tipy!B96="","",Tipy!B96)</f>
        <v/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IF(ISBLANK(Výsledky!$I$3),"",Výsledky!I102)</f>
        <v>-</v>
      </c>
      <c r="K80" s="96" t="str">
        <f>IF(ISBLANK(Výsledky!$P$3),"",Výsledky!P102)</f>
        <v>-</v>
      </c>
      <c r="L80" s="96" t="str">
        <f>IF(ISBLANK(Výsledky!$W$3),"",Výsledky!W102)</f>
        <v/>
      </c>
      <c r="M80" s="96" t="str">
        <f>IF(ISBLANK(Výsledky!$AD$3),"",Výsledky!AD102)</f>
        <v/>
      </c>
      <c r="N80" s="96" t="str">
        <f>IF(ISBLANK(Výsledky!$AK$3),"",Výsledky!AK102)</f>
        <v/>
      </c>
      <c r="O80" s="96" t="str">
        <f>IF(ISBLANK(Výsledky!$AR$3),"",Výsledky!AR102)</f>
        <v/>
      </c>
      <c r="P80" s="96" t="str">
        <f>IF(ISBLANK(Výsledky!$AY$3),"",Výsledky!AY102)</f>
        <v/>
      </c>
      <c r="Q80" s="96" t="str">
        <f>IF(ISBLANK(Výsledky!$BF$3),"",Výsledky!BF102)</f>
        <v/>
      </c>
      <c r="R80" s="96" t="str">
        <f>IF(ISBLANK(Výsledky!$BM$3),"",Výsledky!BM102)</f>
        <v/>
      </c>
      <c r="S80" s="96" t="str">
        <f>IF(ISBLANK(Výsledky!$BT$3),"",Výsledky!BT102)</f>
        <v/>
      </c>
      <c r="T80" s="96" t="str">
        <f>IF(ISBLANK(Výsledky!$CA$3),"",Výsledky!CA102)</f>
        <v/>
      </c>
      <c r="U80" s="96" t="str">
        <f>IF(ISBLANK(Výsledky!$CH$3),"",Výsledky!CH102)</f>
        <v/>
      </c>
      <c r="V80" s="96" t="str">
        <f>IF(ISBLANK(Výsledky!$CO$3),"",Výsledky!CO102)</f>
        <v/>
      </c>
      <c r="W80" s="96" t="str">
        <f>IF(ISBLANK(Výsledky!$CV$3),"",Výsledky!CV102)</f>
        <v/>
      </c>
      <c r="X80" s="96" t="str">
        <f>IF(ISBLANK(Výsledky!$DC$3),"",Výsledky!DC102)</f>
        <v/>
      </c>
      <c r="Y80" s="96" t="str">
        <f>IF(ISBLANK(Výsledky!$DJ$3),"",Výsledky!DJ102)</f>
        <v/>
      </c>
      <c r="Z80" s="96" t="str">
        <f>IF(ISBLANK(Výsledky!$DQ$3),"",Výsledky!DQ102)</f>
        <v/>
      </c>
      <c r="AA80" s="96" t="str">
        <f>IF(ISBLANK(Výsledky!$DX$3),"",Výsledky!DX102)</f>
        <v/>
      </c>
      <c r="AB80" s="96" t="str">
        <f>IF(ISBLANK(Výsledky!$EE$3),"",Výsledky!EE102)</f>
        <v/>
      </c>
      <c r="AC80" s="96" t="str">
        <f>IF(ISBLANK(Výsledky!$EL$3),"",Výsledky!EL102)</f>
        <v/>
      </c>
      <c r="AD80" s="96" t="str">
        <f>IF(ISBLANK(Výsledky!$ES$3),"",Výsledky!ES102)</f>
        <v/>
      </c>
      <c r="AE80" s="96" t="str">
        <f>IF(ISBLANK(Výsledky!$EZ$3),"",Výsledky!EZ102)</f>
        <v/>
      </c>
      <c r="AF80" s="96" t="str">
        <f>IF(ISBLANK(Výsledky!$FG$3),"",Výsledky!FG102)</f>
        <v/>
      </c>
      <c r="AG80" s="96" t="str">
        <f>IF(ISBLANK(Výsledky!$FN$3),"",Výsledky!FN102)</f>
        <v/>
      </c>
      <c r="AH80" s="96" t="str">
        <f>IF(ISBLANK(Výsledky!$FU$3),"",Výsledky!FU102)</f>
        <v/>
      </c>
      <c r="AI80" s="96" t="str">
        <f>IF(ISBLANK(Výsledky!$GB$3),"",Výsledky!GB102)</f>
        <v/>
      </c>
      <c r="AJ80" s="96" t="str">
        <f>IF(ISBLANK(Výsledky!$GI$3),"",Výsledky!GI102)</f>
        <v/>
      </c>
      <c r="AK80" s="96" t="str">
        <f>IF(ISBLANK(Výsledky!$GP$3),"",Výsledky!GP102)</f>
        <v/>
      </c>
      <c r="AL80" s="96" t="str">
        <f>IF(ISBLANK(Výsledky!$GW$3),"",Výsledky!GW102)</f>
        <v/>
      </c>
      <c r="AM80" s="96" t="str">
        <f>IF(ISBLANK(Výsledky!$HD$3),"",Výsledky!HD102)</f>
        <v/>
      </c>
      <c r="AN80" s="96" t="str">
        <f>IF(ISBLANK(Výsledky!$HK$3),"",Výsledky!HK102)</f>
        <v/>
      </c>
      <c r="AO80" s="96" t="str">
        <f>IF(ISBLANK(Výsledky!$HR$3),"",Výsledky!HR102)</f>
        <v/>
      </c>
      <c r="AP80" s="96" t="str">
        <f>IF(ISBLANK(Výsledky!$HY$3),"",Výsledky!HY102)</f>
        <v/>
      </c>
      <c r="AQ80" s="96" t="str">
        <f>IF(ISBLANK(Výsledky!$IF$3),"",Výsledky!IF102)</f>
        <v/>
      </c>
      <c r="AR80" s="96" t="str">
        <f>IF(ISBLANK(Výsledky!$IM$3),"",Výsledky!IM102)</f>
        <v/>
      </c>
      <c r="AS80" s="96" t="str">
        <f>IF(ISBLANK(Výsledky!$IT$3),"",Výsledky!IT102)</f>
        <v/>
      </c>
      <c r="AT80" s="96" t="str">
        <f>IF(ISBLANK(Výsledky!$JA$3),"",Výsledky!JA102)</f>
        <v/>
      </c>
      <c r="AU80" s="96" t="str">
        <f>IF(ISBLANK(Výsledky!$JH$3),"",Výsledky!JH102)</f>
        <v/>
      </c>
      <c r="AV80" s="96" t="str">
        <f>IF(ISBLANK(Výsledky!$JO$3),"",Výsledky!JO102)</f>
        <v/>
      </c>
      <c r="AW80" s="96" t="str">
        <f>IF(ISBLANK(Výsledky!$JV$3),"",Výsledky!JV102)</f>
        <v/>
      </c>
      <c r="AX80" s="96" t="str">
        <f>IF(ISBLANK(Výsledky!$KC$3),"",Výsledky!KC102)</f>
        <v/>
      </c>
      <c r="AY80" s="96" t="str">
        <f>IF(ISBLANK(Výsledky!$KJ$3),"",Výsledky!KJ102)</f>
        <v/>
      </c>
      <c r="AZ80" s="96" t="str">
        <f>IF(ISBLANK(Výsledky!$KQ$3),"",Výsledky!KQ102)</f>
        <v/>
      </c>
      <c r="BA80" s="96" t="str">
        <f>IF(ISBLANK(Výsledky!$KX$3),"",Výsledky!KX102)</f>
        <v/>
      </c>
      <c r="BB80" s="96" t="str">
        <f>IF(ISBLANK(Výsledky!$LE$3),"",Výsledky!LE102)</f>
        <v/>
      </c>
      <c r="BC80" s="96" t="str">
        <f>IF(ISBLANK(Výsledky!$LL$3),"",Výsledky!LL102)</f>
        <v/>
      </c>
      <c r="BD80" s="96" t="str">
        <f>IF(ISBLANK(Výsledky!$LS$3),"",Výsledky!LS102)</f>
        <v/>
      </c>
      <c r="BE80" s="96" t="str">
        <f>IF(ISBLANK(Výsledky!$LZ$3),"",Výsledky!LZ102)</f>
        <v/>
      </c>
      <c r="BF80" s="96" t="str">
        <f>IF(ISBLANK(Výsledky!$MG$3),"",Výsledky!MG102)</f>
        <v/>
      </c>
      <c r="BG80" s="96" t="str">
        <f>IF(ISBLANK(Výsledky!$MN$3),"",Výsledky!MN102)</f>
        <v/>
      </c>
      <c r="BH80" s="96" t="str">
        <f>IF(ISBLANK(Výsledky!$MU$3),"",Výsledky!MU102)</f>
        <v/>
      </c>
      <c r="BI80" s="96" t="str">
        <f>IF(ISBLANK(Výsledky!$NB$3),"",Výsledky!NB102)</f>
        <v/>
      </c>
      <c r="BJ80" s="96" t="str">
        <f>IF(ISBLANK(Výsledky!$NI$3),"",Výsledky!NI102)</f>
        <v/>
      </c>
      <c r="BK80" s="96" t="str">
        <f>IF(ISBLANK(Výsledky!$NP$3),"",Výsledky!NP102)</f>
        <v/>
      </c>
      <c r="BL80" s="96" t="str">
        <f>IF(ISBLANK(Výsledky!$NW$3),"",Výsledky!NW102)</f>
        <v/>
      </c>
      <c r="BM80" s="96" t="str">
        <f>IF(ISBLANK(Výsledky!$OD$3),"",Výsledky!OD102)</f>
        <v/>
      </c>
      <c r="BN80" s="96" t="str">
        <f>IF(ISBLANK(Výsledky!$OK$3),"",Výsledky!OK102)</f>
        <v/>
      </c>
      <c r="BO80" s="96" t="str">
        <f>IF(ISBLANK(Výsledky!$OR$3),"",Výsledky!OR102)</f>
        <v/>
      </c>
      <c r="BP80" s="96" t="str">
        <f>IF(ISBLANK(Výsledky!$OY$3),"",Výsledky!OY102)</f>
        <v/>
      </c>
      <c r="BQ80" s="96" t="str">
        <f>IF(ISBLANK(Výsledky!$PF$3),"",Výsledky!PF102)</f>
        <v/>
      </c>
      <c r="BR80" s="96" t="str">
        <f>IF(ISBLANK(Výsledky!$PM$3),"",Výsledky!PM102)</f>
        <v/>
      </c>
      <c r="BS80" s="96" t="str">
        <f>IF(ISBLANK(Výsledky!$PT$3),"",Výsledky!PT102)</f>
        <v/>
      </c>
      <c r="BT80" s="96" t="str">
        <f>IF(ISBLANK(Výsledky!$QA$3),"",Výsledky!QA102)</f>
        <v/>
      </c>
      <c r="BU80" s="100" t="str">
        <f>IF(ISBLANK(Výsledky!$QH$3),"",Výsledky!QH102)</f>
        <v/>
      </c>
      <c r="BV80" s="8"/>
      <c r="BW80" s="11"/>
      <c r="BX80" s="12" t="str">
        <f>IF(Tipy!B83="","",Tipy!B83)</f>
        <v/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 ht="15" x14ac:dyDescent="0.2">
      <c r="A81" s="1"/>
      <c r="B81" s="122" t="s">
        <v>171</v>
      </c>
      <c r="C81" s="118" t="str">
        <f>Tipy!A97</f>
        <v/>
      </c>
      <c r="D81" s="113" t="str">
        <f>IF(Tipy!B97="","",Tipy!B97)</f>
        <v/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IF(ISBLANK(Výsledky!$I$3),"",Výsledky!I103)</f>
        <v>-</v>
      </c>
      <c r="K81" s="96" t="str">
        <f>IF(ISBLANK(Výsledky!$P$3),"",Výsledky!P103)</f>
        <v>-</v>
      </c>
      <c r="L81" s="96" t="str">
        <f>IF(ISBLANK(Výsledky!$W$3),"",Výsledky!W103)</f>
        <v/>
      </c>
      <c r="M81" s="96" t="str">
        <f>IF(ISBLANK(Výsledky!$AD$3),"",Výsledky!AD103)</f>
        <v/>
      </c>
      <c r="N81" s="96" t="str">
        <f>IF(ISBLANK(Výsledky!$AK$3),"",Výsledky!AK103)</f>
        <v/>
      </c>
      <c r="O81" s="96" t="str">
        <f>IF(ISBLANK(Výsledky!$AR$3),"",Výsledky!AR103)</f>
        <v/>
      </c>
      <c r="P81" s="96" t="str">
        <f>IF(ISBLANK(Výsledky!$AY$3),"",Výsledky!AY103)</f>
        <v/>
      </c>
      <c r="Q81" s="96" t="str">
        <f>IF(ISBLANK(Výsledky!$BF$3),"",Výsledky!BF103)</f>
        <v/>
      </c>
      <c r="R81" s="96" t="str">
        <f>IF(ISBLANK(Výsledky!$BM$3),"",Výsledky!BM103)</f>
        <v/>
      </c>
      <c r="S81" s="96" t="str">
        <f>IF(ISBLANK(Výsledky!$BT$3),"",Výsledky!BT103)</f>
        <v/>
      </c>
      <c r="T81" s="96" t="str">
        <f>IF(ISBLANK(Výsledky!$CA$3),"",Výsledky!CA103)</f>
        <v/>
      </c>
      <c r="U81" s="96" t="str">
        <f>IF(ISBLANK(Výsledky!$CH$3),"",Výsledky!CH103)</f>
        <v/>
      </c>
      <c r="V81" s="96" t="str">
        <f>IF(ISBLANK(Výsledky!$CO$3),"",Výsledky!CO103)</f>
        <v/>
      </c>
      <c r="W81" s="96" t="str">
        <f>IF(ISBLANK(Výsledky!$CV$3),"",Výsledky!CV103)</f>
        <v/>
      </c>
      <c r="X81" s="96" t="str">
        <f>IF(ISBLANK(Výsledky!$DC$3),"",Výsledky!DC103)</f>
        <v/>
      </c>
      <c r="Y81" s="96" t="str">
        <f>IF(ISBLANK(Výsledky!$DJ$3),"",Výsledky!DJ103)</f>
        <v/>
      </c>
      <c r="Z81" s="96" t="str">
        <f>IF(ISBLANK(Výsledky!$DQ$3),"",Výsledky!DQ103)</f>
        <v/>
      </c>
      <c r="AA81" s="96" t="str">
        <f>IF(ISBLANK(Výsledky!$DX$3),"",Výsledky!DX103)</f>
        <v/>
      </c>
      <c r="AB81" s="96" t="str">
        <f>IF(ISBLANK(Výsledky!$EE$3),"",Výsledky!EE103)</f>
        <v/>
      </c>
      <c r="AC81" s="96" t="str">
        <f>IF(ISBLANK(Výsledky!$EL$3),"",Výsledky!EL103)</f>
        <v/>
      </c>
      <c r="AD81" s="96" t="str">
        <f>IF(ISBLANK(Výsledky!$ES$3),"",Výsledky!ES103)</f>
        <v/>
      </c>
      <c r="AE81" s="96" t="str">
        <f>IF(ISBLANK(Výsledky!$EZ$3),"",Výsledky!EZ103)</f>
        <v/>
      </c>
      <c r="AF81" s="96" t="str">
        <f>IF(ISBLANK(Výsledky!$FG$3),"",Výsledky!FG103)</f>
        <v/>
      </c>
      <c r="AG81" s="96" t="str">
        <f>IF(ISBLANK(Výsledky!$FN$3),"",Výsledky!FN103)</f>
        <v/>
      </c>
      <c r="AH81" s="96" t="str">
        <f>IF(ISBLANK(Výsledky!$FU$3),"",Výsledky!FU103)</f>
        <v/>
      </c>
      <c r="AI81" s="96" t="str">
        <f>IF(ISBLANK(Výsledky!$GB$3),"",Výsledky!GB103)</f>
        <v/>
      </c>
      <c r="AJ81" s="96" t="str">
        <f>IF(ISBLANK(Výsledky!$GI$3),"",Výsledky!GI103)</f>
        <v/>
      </c>
      <c r="AK81" s="96" t="str">
        <f>IF(ISBLANK(Výsledky!$GP$3),"",Výsledky!GP103)</f>
        <v/>
      </c>
      <c r="AL81" s="96" t="str">
        <f>IF(ISBLANK(Výsledky!$GW$3),"",Výsledky!GW103)</f>
        <v/>
      </c>
      <c r="AM81" s="96" t="str">
        <f>IF(ISBLANK(Výsledky!$HD$3),"",Výsledky!HD103)</f>
        <v/>
      </c>
      <c r="AN81" s="96" t="str">
        <f>IF(ISBLANK(Výsledky!$HK$3),"",Výsledky!HK103)</f>
        <v/>
      </c>
      <c r="AO81" s="96" t="str">
        <f>IF(ISBLANK(Výsledky!$HR$3),"",Výsledky!HR103)</f>
        <v/>
      </c>
      <c r="AP81" s="96" t="str">
        <f>IF(ISBLANK(Výsledky!$HY$3),"",Výsledky!HY103)</f>
        <v/>
      </c>
      <c r="AQ81" s="96" t="str">
        <f>IF(ISBLANK(Výsledky!$IF$3),"",Výsledky!IF103)</f>
        <v/>
      </c>
      <c r="AR81" s="96" t="str">
        <f>IF(ISBLANK(Výsledky!$IM$3),"",Výsledky!IM103)</f>
        <v/>
      </c>
      <c r="AS81" s="96" t="str">
        <f>IF(ISBLANK(Výsledky!$IT$3),"",Výsledky!IT103)</f>
        <v/>
      </c>
      <c r="AT81" s="96" t="str">
        <f>IF(ISBLANK(Výsledky!$JA$3),"",Výsledky!JA103)</f>
        <v/>
      </c>
      <c r="AU81" s="96" t="str">
        <f>IF(ISBLANK(Výsledky!$JH$3),"",Výsledky!JH103)</f>
        <v/>
      </c>
      <c r="AV81" s="96" t="str">
        <f>IF(ISBLANK(Výsledky!$JO$3),"",Výsledky!JO103)</f>
        <v/>
      </c>
      <c r="AW81" s="96" t="str">
        <f>IF(ISBLANK(Výsledky!$JV$3),"",Výsledky!JV103)</f>
        <v/>
      </c>
      <c r="AX81" s="96" t="str">
        <f>IF(ISBLANK(Výsledky!$KC$3),"",Výsledky!KC103)</f>
        <v/>
      </c>
      <c r="AY81" s="96" t="str">
        <f>IF(ISBLANK(Výsledky!$KJ$3),"",Výsledky!KJ103)</f>
        <v/>
      </c>
      <c r="AZ81" s="96" t="str">
        <f>IF(ISBLANK(Výsledky!$KQ$3),"",Výsledky!KQ103)</f>
        <v/>
      </c>
      <c r="BA81" s="96" t="str">
        <f>IF(ISBLANK(Výsledky!$KX$3),"",Výsledky!KX103)</f>
        <v/>
      </c>
      <c r="BB81" s="96" t="str">
        <f>IF(ISBLANK(Výsledky!$LE$3),"",Výsledky!LE103)</f>
        <v/>
      </c>
      <c r="BC81" s="96" t="str">
        <f>IF(ISBLANK(Výsledky!$LL$3),"",Výsledky!LL103)</f>
        <v/>
      </c>
      <c r="BD81" s="96" t="str">
        <f>IF(ISBLANK(Výsledky!$LS$3),"",Výsledky!LS103)</f>
        <v/>
      </c>
      <c r="BE81" s="96" t="str">
        <f>IF(ISBLANK(Výsledky!$LZ$3),"",Výsledky!LZ103)</f>
        <v/>
      </c>
      <c r="BF81" s="96" t="str">
        <f>IF(ISBLANK(Výsledky!$MG$3),"",Výsledky!MG103)</f>
        <v/>
      </c>
      <c r="BG81" s="96" t="str">
        <f>IF(ISBLANK(Výsledky!$MN$3),"",Výsledky!MN103)</f>
        <v/>
      </c>
      <c r="BH81" s="96" t="str">
        <f>IF(ISBLANK(Výsledky!$MU$3),"",Výsledky!MU103)</f>
        <v/>
      </c>
      <c r="BI81" s="96" t="str">
        <f>IF(ISBLANK(Výsledky!$NB$3),"",Výsledky!NB103)</f>
        <v/>
      </c>
      <c r="BJ81" s="96" t="str">
        <f>IF(ISBLANK(Výsledky!$NI$3),"",Výsledky!NI103)</f>
        <v/>
      </c>
      <c r="BK81" s="96" t="str">
        <f>IF(ISBLANK(Výsledky!$NP$3),"",Výsledky!NP103)</f>
        <v/>
      </c>
      <c r="BL81" s="96" t="str">
        <f>IF(ISBLANK(Výsledky!$NW$3),"",Výsledky!NW103)</f>
        <v/>
      </c>
      <c r="BM81" s="96" t="str">
        <f>IF(ISBLANK(Výsledky!$OD$3),"",Výsledky!OD103)</f>
        <v/>
      </c>
      <c r="BN81" s="96" t="str">
        <f>IF(ISBLANK(Výsledky!$OK$3),"",Výsledky!OK103)</f>
        <v/>
      </c>
      <c r="BO81" s="96" t="str">
        <f>IF(ISBLANK(Výsledky!$OR$3),"",Výsledky!OR103)</f>
        <v/>
      </c>
      <c r="BP81" s="96" t="str">
        <f>IF(ISBLANK(Výsledky!$OY$3),"",Výsledky!OY103)</f>
        <v/>
      </c>
      <c r="BQ81" s="96" t="str">
        <f>IF(ISBLANK(Výsledky!$PF$3),"",Výsledky!PF103)</f>
        <v/>
      </c>
      <c r="BR81" s="96" t="str">
        <f>IF(ISBLANK(Výsledky!$PM$3),"",Výsledky!PM103)</f>
        <v/>
      </c>
      <c r="BS81" s="96" t="str">
        <f>IF(ISBLANK(Výsledky!$PT$3),"",Výsledky!PT103)</f>
        <v/>
      </c>
      <c r="BT81" s="96" t="str">
        <f>IF(ISBLANK(Výsledky!$QA$3),"",Výsledky!QA103)</f>
        <v/>
      </c>
      <c r="BU81" s="100" t="str">
        <f>IF(ISBLANK(Výsledky!$QH$3),"",Výsledky!QH103)</f>
        <v/>
      </c>
      <c r="BV81" s="8"/>
      <c r="BW81" s="11"/>
      <c r="BX81" s="12" t="str">
        <f>IF(Tipy!B84="","",Tipy!B84)</f>
        <v/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 ht="15" x14ac:dyDescent="0.2">
      <c r="A82" s="1"/>
      <c r="B82" s="122" t="s">
        <v>172</v>
      </c>
      <c r="C82" s="118" t="str">
        <f>Tipy!A98</f>
        <v/>
      </c>
      <c r="D82" s="113" t="str">
        <f>IF(Tipy!B98="","",Tipy!B98)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IF(ISBLANK(Výsledky!$I$3),"",Výsledky!I104)</f>
        <v>-</v>
      </c>
      <c r="K82" s="96" t="str">
        <f>IF(ISBLANK(Výsledky!$P$3),"",Výsledky!P104)</f>
        <v>-</v>
      </c>
      <c r="L82" s="96" t="str">
        <f>IF(ISBLANK(Výsledky!$W$3),"",Výsledky!W104)</f>
        <v/>
      </c>
      <c r="M82" s="96" t="str">
        <f>IF(ISBLANK(Výsledky!$AD$3),"",Výsledky!AD104)</f>
        <v/>
      </c>
      <c r="N82" s="96" t="str">
        <f>IF(ISBLANK(Výsledky!$AK$3),"",Výsledky!AK104)</f>
        <v/>
      </c>
      <c r="O82" s="96" t="str">
        <f>IF(ISBLANK(Výsledky!$AR$3),"",Výsledky!AR104)</f>
        <v/>
      </c>
      <c r="P82" s="96" t="str">
        <f>IF(ISBLANK(Výsledky!$AY$3),"",Výsledky!AY104)</f>
        <v/>
      </c>
      <c r="Q82" s="96" t="str">
        <f>IF(ISBLANK(Výsledky!$BF$3),"",Výsledky!BF104)</f>
        <v/>
      </c>
      <c r="R82" s="96" t="str">
        <f>IF(ISBLANK(Výsledky!$BM$3),"",Výsledky!BM104)</f>
        <v/>
      </c>
      <c r="S82" s="96" t="str">
        <f>IF(ISBLANK(Výsledky!$BT$3),"",Výsledky!BT104)</f>
        <v/>
      </c>
      <c r="T82" s="96" t="str">
        <f>IF(ISBLANK(Výsledky!$CA$3),"",Výsledky!CA104)</f>
        <v/>
      </c>
      <c r="U82" s="96" t="str">
        <f>IF(ISBLANK(Výsledky!$CH$3),"",Výsledky!CH104)</f>
        <v/>
      </c>
      <c r="V82" s="96" t="str">
        <f>IF(ISBLANK(Výsledky!$CO$3),"",Výsledky!CO104)</f>
        <v/>
      </c>
      <c r="W82" s="96" t="str">
        <f>IF(ISBLANK(Výsledky!$CV$3),"",Výsledky!CV104)</f>
        <v/>
      </c>
      <c r="X82" s="96" t="str">
        <f>IF(ISBLANK(Výsledky!$DC$3),"",Výsledky!DC104)</f>
        <v/>
      </c>
      <c r="Y82" s="96" t="str">
        <f>IF(ISBLANK(Výsledky!$DJ$3),"",Výsledky!DJ104)</f>
        <v/>
      </c>
      <c r="Z82" s="96" t="str">
        <f>IF(ISBLANK(Výsledky!$DQ$3),"",Výsledky!DQ104)</f>
        <v/>
      </c>
      <c r="AA82" s="96" t="str">
        <f>IF(ISBLANK(Výsledky!$DX$3),"",Výsledky!DX104)</f>
        <v/>
      </c>
      <c r="AB82" s="96" t="str">
        <f>IF(ISBLANK(Výsledky!$EE$3),"",Výsledky!EE104)</f>
        <v/>
      </c>
      <c r="AC82" s="96" t="str">
        <f>IF(ISBLANK(Výsledky!$EL$3),"",Výsledky!EL104)</f>
        <v/>
      </c>
      <c r="AD82" s="96" t="str">
        <f>IF(ISBLANK(Výsledky!$ES$3),"",Výsledky!ES104)</f>
        <v/>
      </c>
      <c r="AE82" s="96" t="str">
        <f>IF(ISBLANK(Výsledky!$EZ$3),"",Výsledky!EZ104)</f>
        <v/>
      </c>
      <c r="AF82" s="96" t="str">
        <f>IF(ISBLANK(Výsledky!$FG$3),"",Výsledky!FG104)</f>
        <v/>
      </c>
      <c r="AG82" s="96" t="str">
        <f>IF(ISBLANK(Výsledky!$FN$3),"",Výsledky!FN104)</f>
        <v/>
      </c>
      <c r="AH82" s="96" t="str">
        <f>IF(ISBLANK(Výsledky!$FU$3),"",Výsledky!FU104)</f>
        <v/>
      </c>
      <c r="AI82" s="96" t="str">
        <f>IF(ISBLANK(Výsledky!$GB$3),"",Výsledky!GB104)</f>
        <v/>
      </c>
      <c r="AJ82" s="96" t="str">
        <f>IF(ISBLANK(Výsledky!$GI$3),"",Výsledky!GI104)</f>
        <v/>
      </c>
      <c r="AK82" s="96" t="str">
        <f>IF(ISBLANK(Výsledky!$GP$3),"",Výsledky!GP104)</f>
        <v/>
      </c>
      <c r="AL82" s="96" t="str">
        <f>IF(ISBLANK(Výsledky!$GW$3),"",Výsledky!GW104)</f>
        <v/>
      </c>
      <c r="AM82" s="96" t="str">
        <f>IF(ISBLANK(Výsledky!$HD$3),"",Výsledky!HD104)</f>
        <v/>
      </c>
      <c r="AN82" s="96" t="str">
        <f>IF(ISBLANK(Výsledky!$HK$3),"",Výsledky!HK104)</f>
        <v/>
      </c>
      <c r="AO82" s="96" t="str">
        <f>IF(ISBLANK(Výsledky!$HR$3),"",Výsledky!HR104)</f>
        <v/>
      </c>
      <c r="AP82" s="96" t="str">
        <f>IF(ISBLANK(Výsledky!$HY$3),"",Výsledky!HY104)</f>
        <v/>
      </c>
      <c r="AQ82" s="96" t="str">
        <f>IF(ISBLANK(Výsledky!$IF$3),"",Výsledky!IF104)</f>
        <v/>
      </c>
      <c r="AR82" s="96" t="str">
        <f>IF(ISBLANK(Výsledky!$IM$3),"",Výsledky!IM104)</f>
        <v/>
      </c>
      <c r="AS82" s="96" t="str">
        <f>IF(ISBLANK(Výsledky!$IT$3),"",Výsledky!IT104)</f>
        <v/>
      </c>
      <c r="AT82" s="96" t="str">
        <f>IF(ISBLANK(Výsledky!$JA$3),"",Výsledky!JA104)</f>
        <v/>
      </c>
      <c r="AU82" s="96" t="str">
        <f>IF(ISBLANK(Výsledky!$JH$3),"",Výsledky!JH104)</f>
        <v/>
      </c>
      <c r="AV82" s="96" t="str">
        <f>IF(ISBLANK(Výsledky!$JO$3),"",Výsledky!JO104)</f>
        <v/>
      </c>
      <c r="AW82" s="96" t="str">
        <f>IF(ISBLANK(Výsledky!$JV$3),"",Výsledky!JV104)</f>
        <v/>
      </c>
      <c r="AX82" s="96" t="str">
        <f>IF(ISBLANK(Výsledky!$KC$3),"",Výsledky!KC104)</f>
        <v/>
      </c>
      <c r="AY82" s="96" t="str">
        <f>IF(ISBLANK(Výsledky!$KJ$3),"",Výsledky!KJ104)</f>
        <v/>
      </c>
      <c r="AZ82" s="96" t="str">
        <f>IF(ISBLANK(Výsledky!$KQ$3),"",Výsledky!KQ104)</f>
        <v/>
      </c>
      <c r="BA82" s="96" t="str">
        <f>IF(ISBLANK(Výsledky!$KX$3),"",Výsledky!KX104)</f>
        <v/>
      </c>
      <c r="BB82" s="96" t="str">
        <f>IF(ISBLANK(Výsledky!$LE$3),"",Výsledky!LE104)</f>
        <v/>
      </c>
      <c r="BC82" s="96" t="str">
        <f>IF(ISBLANK(Výsledky!$LL$3),"",Výsledky!LL104)</f>
        <v/>
      </c>
      <c r="BD82" s="96" t="str">
        <f>IF(ISBLANK(Výsledky!$LS$3),"",Výsledky!LS104)</f>
        <v/>
      </c>
      <c r="BE82" s="96" t="str">
        <f>IF(ISBLANK(Výsledky!$LZ$3),"",Výsledky!LZ104)</f>
        <v/>
      </c>
      <c r="BF82" s="96" t="str">
        <f>IF(ISBLANK(Výsledky!$MG$3),"",Výsledky!MG104)</f>
        <v/>
      </c>
      <c r="BG82" s="96" t="str">
        <f>IF(ISBLANK(Výsledky!$MN$3),"",Výsledky!MN104)</f>
        <v/>
      </c>
      <c r="BH82" s="96" t="str">
        <f>IF(ISBLANK(Výsledky!$MU$3),"",Výsledky!MU104)</f>
        <v/>
      </c>
      <c r="BI82" s="96" t="str">
        <f>IF(ISBLANK(Výsledky!$NB$3),"",Výsledky!NB104)</f>
        <v/>
      </c>
      <c r="BJ82" s="96" t="str">
        <f>IF(ISBLANK(Výsledky!$NI$3),"",Výsledky!NI104)</f>
        <v/>
      </c>
      <c r="BK82" s="96" t="str">
        <f>IF(ISBLANK(Výsledky!$NP$3),"",Výsledky!NP104)</f>
        <v/>
      </c>
      <c r="BL82" s="96" t="str">
        <f>IF(ISBLANK(Výsledky!$NW$3),"",Výsledky!NW104)</f>
        <v/>
      </c>
      <c r="BM82" s="96" t="str">
        <f>IF(ISBLANK(Výsledky!$OD$3),"",Výsledky!OD104)</f>
        <v/>
      </c>
      <c r="BN82" s="96" t="str">
        <f>IF(ISBLANK(Výsledky!$OK$3),"",Výsledky!OK104)</f>
        <v/>
      </c>
      <c r="BO82" s="96" t="str">
        <f>IF(ISBLANK(Výsledky!$OR$3),"",Výsledky!OR104)</f>
        <v/>
      </c>
      <c r="BP82" s="96" t="str">
        <f>IF(ISBLANK(Výsledky!$OY$3),"",Výsledky!OY104)</f>
        <v/>
      </c>
      <c r="BQ82" s="96" t="str">
        <f>IF(ISBLANK(Výsledky!$PF$3),"",Výsledky!PF104)</f>
        <v/>
      </c>
      <c r="BR82" s="96" t="str">
        <f>IF(ISBLANK(Výsledky!$PM$3),"",Výsledky!PM104)</f>
        <v/>
      </c>
      <c r="BS82" s="96" t="str">
        <f>IF(ISBLANK(Výsledky!$PT$3),"",Výsledky!PT104)</f>
        <v/>
      </c>
      <c r="BT82" s="96" t="str">
        <f>IF(ISBLANK(Výsledky!$QA$3),"",Výsledky!QA104)</f>
        <v/>
      </c>
      <c r="BU82" s="100" t="str">
        <f>IF(ISBLANK(Výsledky!$QH$3),"",Výsledky!QH104)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 ht="15" x14ac:dyDescent="0.2">
      <c r="A83" s="1"/>
      <c r="B83" s="122" t="s">
        <v>173</v>
      </c>
      <c r="C83" s="118" t="str">
        <f>Tipy!A99</f>
        <v/>
      </c>
      <c r="D83" s="113" t="str">
        <f>IF(Tipy!B99="","",Tipy!B99)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IF(ISBLANK(Výsledky!$I$3),"",Výsledky!I105)</f>
        <v>-</v>
      </c>
      <c r="K83" s="96" t="str">
        <f>IF(ISBLANK(Výsledky!$P$3),"",Výsledky!P105)</f>
        <v>-</v>
      </c>
      <c r="L83" s="96" t="str">
        <f>IF(ISBLANK(Výsledky!$W$3),"",Výsledky!W105)</f>
        <v/>
      </c>
      <c r="M83" s="96" t="str">
        <f>IF(ISBLANK(Výsledky!$AD$3),"",Výsledky!AD105)</f>
        <v/>
      </c>
      <c r="N83" s="96" t="str">
        <f>IF(ISBLANK(Výsledky!$AK$3),"",Výsledky!AK105)</f>
        <v/>
      </c>
      <c r="O83" s="96" t="str">
        <f>IF(ISBLANK(Výsledky!$AR$3),"",Výsledky!AR105)</f>
        <v/>
      </c>
      <c r="P83" s="96" t="str">
        <f>IF(ISBLANK(Výsledky!$AY$3),"",Výsledky!AY105)</f>
        <v/>
      </c>
      <c r="Q83" s="96" t="str">
        <f>IF(ISBLANK(Výsledky!$BF$3),"",Výsledky!BF105)</f>
        <v/>
      </c>
      <c r="R83" s="96" t="str">
        <f>IF(ISBLANK(Výsledky!$BM$3),"",Výsledky!BM105)</f>
        <v/>
      </c>
      <c r="S83" s="96" t="str">
        <f>IF(ISBLANK(Výsledky!$BT$3),"",Výsledky!BT105)</f>
        <v/>
      </c>
      <c r="T83" s="96" t="str">
        <f>IF(ISBLANK(Výsledky!$CA$3),"",Výsledky!CA105)</f>
        <v/>
      </c>
      <c r="U83" s="96" t="str">
        <f>IF(ISBLANK(Výsledky!$CH$3),"",Výsledky!CH105)</f>
        <v/>
      </c>
      <c r="V83" s="96" t="str">
        <f>IF(ISBLANK(Výsledky!$CO$3),"",Výsledky!CO105)</f>
        <v/>
      </c>
      <c r="W83" s="96" t="str">
        <f>IF(ISBLANK(Výsledky!$CV$3),"",Výsledky!CV105)</f>
        <v/>
      </c>
      <c r="X83" s="96" t="str">
        <f>IF(ISBLANK(Výsledky!$DC$3),"",Výsledky!DC105)</f>
        <v/>
      </c>
      <c r="Y83" s="96" t="str">
        <f>IF(ISBLANK(Výsledky!$DJ$3),"",Výsledky!DJ105)</f>
        <v/>
      </c>
      <c r="Z83" s="96" t="str">
        <f>IF(ISBLANK(Výsledky!$DQ$3),"",Výsledky!DQ105)</f>
        <v/>
      </c>
      <c r="AA83" s="96" t="str">
        <f>IF(ISBLANK(Výsledky!$DX$3),"",Výsledky!DX105)</f>
        <v/>
      </c>
      <c r="AB83" s="96" t="str">
        <f>IF(ISBLANK(Výsledky!$EE$3),"",Výsledky!EE105)</f>
        <v/>
      </c>
      <c r="AC83" s="96" t="str">
        <f>IF(ISBLANK(Výsledky!$EL$3),"",Výsledky!EL105)</f>
        <v/>
      </c>
      <c r="AD83" s="96" t="str">
        <f>IF(ISBLANK(Výsledky!$ES$3),"",Výsledky!ES105)</f>
        <v/>
      </c>
      <c r="AE83" s="96" t="str">
        <f>IF(ISBLANK(Výsledky!$EZ$3),"",Výsledky!EZ105)</f>
        <v/>
      </c>
      <c r="AF83" s="96" t="str">
        <f>IF(ISBLANK(Výsledky!$FG$3),"",Výsledky!FG105)</f>
        <v/>
      </c>
      <c r="AG83" s="96" t="str">
        <f>IF(ISBLANK(Výsledky!$FN$3),"",Výsledky!FN105)</f>
        <v/>
      </c>
      <c r="AH83" s="96" t="str">
        <f>IF(ISBLANK(Výsledky!$FU$3),"",Výsledky!FU105)</f>
        <v/>
      </c>
      <c r="AI83" s="96" t="str">
        <f>IF(ISBLANK(Výsledky!$GB$3),"",Výsledky!GB105)</f>
        <v/>
      </c>
      <c r="AJ83" s="96" t="str">
        <f>IF(ISBLANK(Výsledky!$GI$3),"",Výsledky!GI105)</f>
        <v/>
      </c>
      <c r="AK83" s="96" t="str">
        <f>IF(ISBLANK(Výsledky!$GP$3),"",Výsledky!GP105)</f>
        <v/>
      </c>
      <c r="AL83" s="96" t="str">
        <f>IF(ISBLANK(Výsledky!$GW$3),"",Výsledky!GW105)</f>
        <v/>
      </c>
      <c r="AM83" s="96" t="str">
        <f>IF(ISBLANK(Výsledky!$HD$3),"",Výsledky!HD105)</f>
        <v/>
      </c>
      <c r="AN83" s="96" t="str">
        <f>IF(ISBLANK(Výsledky!$HK$3),"",Výsledky!HK105)</f>
        <v/>
      </c>
      <c r="AO83" s="96" t="str">
        <f>IF(ISBLANK(Výsledky!$HR$3),"",Výsledky!HR105)</f>
        <v/>
      </c>
      <c r="AP83" s="96" t="str">
        <f>IF(ISBLANK(Výsledky!$HY$3),"",Výsledky!HY105)</f>
        <v/>
      </c>
      <c r="AQ83" s="96" t="str">
        <f>IF(ISBLANK(Výsledky!$IF$3),"",Výsledky!IF105)</f>
        <v/>
      </c>
      <c r="AR83" s="96" t="str">
        <f>IF(ISBLANK(Výsledky!$IM$3),"",Výsledky!IM105)</f>
        <v/>
      </c>
      <c r="AS83" s="96" t="str">
        <f>IF(ISBLANK(Výsledky!$IT$3),"",Výsledky!IT105)</f>
        <v/>
      </c>
      <c r="AT83" s="96" t="str">
        <f>IF(ISBLANK(Výsledky!$JA$3),"",Výsledky!JA105)</f>
        <v/>
      </c>
      <c r="AU83" s="96" t="str">
        <f>IF(ISBLANK(Výsledky!$JH$3),"",Výsledky!JH105)</f>
        <v/>
      </c>
      <c r="AV83" s="96" t="str">
        <f>IF(ISBLANK(Výsledky!$JO$3),"",Výsledky!JO105)</f>
        <v/>
      </c>
      <c r="AW83" s="96" t="str">
        <f>IF(ISBLANK(Výsledky!$JV$3),"",Výsledky!JV105)</f>
        <v/>
      </c>
      <c r="AX83" s="96" t="str">
        <f>IF(ISBLANK(Výsledky!$KC$3),"",Výsledky!KC105)</f>
        <v/>
      </c>
      <c r="AY83" s="96" t="str">
        <f>IF(ISBLANK(Výsledky!$KJ$3),"",Výsledky!KJ105)</f>
        <v/>
      </c>
      <c r="AZ83" s="96" t="str">
        <f>IF(ISBLANK(Výsledky!$KQ$3),"",Výsledky!KQ105)</f>
        <v/>
      </c>
      <c r="BA83" s="96" t="str">
        <f>IF(ISBLANK(Výsledky!$KX$3),"",Výsledky!KX105)</f>
        <v/>
      </c>
      <c r="BB83" s="96" t="str">
        <f>IF(ISBLANK(Výsledky!$LE$3),"",Výsledky!LE105)</f>
        <v/>
      </c>
      <c r="BC83" s="96" t="str">
        <f>IF(ISBLANK(Výsledky!$LL$3),"",Výsledky!LL105)</f>
        <v/>
      </c>
      <c r="BD83" s="96" t="str">
        <f>IF(ISBLANK(Výsledky!$LS$3),"",Výsledky!LS105)</f>
        <v/>
      </c>
      <c r="BE83" s="96" t="str">
        <f>IF(ISBLANK(Výsledky!$LZ$3),"",Výsledky!LZ105)</f>
        <v/>
      </c>
      <c r="BF83" s="96" t="str">
        <f>IF(ISBLANK(Výsledky!$MG$3),"",Výsledky!MG105)</f>
        <v/>
      </c>
      <c r="BG83" s="96" t="str">
        <f>IF(ISBLANK(Výsledky!$MN$3),"",Výsledky!MN105)</f>
        <v/>
      </c>
      <c r="BH83" s="96" t="str">
        <f>IF(ISBLANK(Výsledky!$MU$3),"",Výsledky!MU105)</f>
        <v/>
      </c>
      <c r="BI83" s="96" t="str">
        <f>IF(ISBLANK(Výsledky!$NB$3),"",Výsledky!NB105)</f>
        <v/>
      </c>
      <c r="BJ83" s="96" t="str">
        <f>IF(ISBLANK(Výsledky!$NI$3),"",Výsledky!NI105)</f>
        <v/>
      </c>
      <c r="BK83" s="96" t="str">
        <f>IF(ISBLANK(Výsledky!$NP$3),"",Výsledky!NP105)</f>
        <v/>
      </c>
      <c r="BL83" s="96" t="str">
        <f>IF(ISBLANK(Výsledky!$NW$3),"",Výsledky!NW105)</f>
        <v/>
      </c>
      <c r="BM83" s="96" t="str">
        <f>IF(ISBLANK(Výsledky!$OD$3),"",Výsledky!OD105)</f>
        <v/>
      </c>
      <c r="BN83" s="96" t="str">
        <f>IF(ISBLANK(Výsledky!$OK$3),"",Výsledky!OK105)</f>
        <v/>
      </c>
      <c r="BO83" s="96" t="str">
        <f>IF(ISBLANK(Výsledky!$OR$3),"",Výsledky!OR105)</f>
        <v/>
      </c>
      <c r="BP83" s="96" t="str">
        <f>IF(ISBLANK(Výsledky!$OY$3),"",Výsledky!OY105)</f>
        <v/>
      </c>
      <c r="BQ83" s="96" t="str">
        <f>IF(ISBLANK(Výsledky!$PF$3),"",Výsledky!PF105)</f>
        <v/>
      </c>
      <c r="BR83" s="96" t="str">
        <f>IF(ISBLANK(Výsledky!$PM$3),"",Výsledky!PM105)</f>
        <v/>
      </c>
      <c r="BS83" s="96" t="str">
        <f>IF(ISBLANK(Výsledky!$PT$3),"",Výsledky!PT105)</f>
        <v/>
      </c>
      <c r="BT83" s="96" t="str">
        <f>IF(ISBLANK(Výsledky!$QA$3),"",Výsledky!QA105)</f>
        <v/>
      </c>
      <c r="BU83" s="100" t="str">
        <f>IF(ISBLANK(Výsledky!$QH$3),"",Výsledky!QH105)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 ht="15" x14ac:dyDescent="0.2">
      <c r="A84" s="1"/>
      <c r="B84" s="122" t="s">
        <v>174</v>
      </c>
      <c r="C84" s="118" t="str">
        <f>Tipy!A100</f>
        <v/>
      </c>
      <c r="D84" s="113" t="str">
        <f>IF(Tipy!B100="","",Tipy!B100)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IF(ISBLANK(Výsledky!$I$3),"",Výsledky!I106)</f>
        <v>-</v>
      </c>
      <c r="K84" s="96" t="str">
        <f>IF(ISBLANK(Výsledky!$P$3),"",Výsledky!P106)</f>
        <v>-</v>
      </c>
      <c r="L84" s="96" t="str">
        <f>IF(ISBLANK(Výsledky!$W$3),"",Výsledky!W106)</f>
        <v/>
      </c>
      <c r="M84" s="96" t="str">
        <f>IF(ISBLANK(Výsledky!$AD$3),"",Výsledky!AD106)</f>
        <v/>
      </c>
      <c r="N84" s="96" t="str">
        <f>IF(ISBLANK(Výsledky!$AK$3),"",Výsledky!AK106)</f>
        <v/>
      </c>
      <c r="O84" s="96" t="str">
        <f>IF(ISBLANK(Výsledky!$AR$3),"",Výsledky!AR106)</f>
        <v/>
      </c>
      <c r="P84" s="96" t="str">
        <f>IF(ISBLANK(Výsledky!$AY$3),"",Výsledky!AY106)</f>
        <v/>
      </c>
      <c r="Q84" s="96" t="str">
        <f>IF(ISBLANK(Výsledky!$BF$3),"",Výsledky!BF106)</f>
        <v/>
      </c>
      <c r="R84" s="96" t="str">
        <f>IF(ISBLANK(Výsledky!$BM$3),"",Výsledky!BM106)</f>
        <v/>
      </c>
      <c r="S84" s="96" t="str">
        <f>IF(ISBLANK(Výsledky!$BT$3),"",Výsledky!BT106)</f>
        <v/>
      </c>
      <c r="T84" s="96" t="str">
        <f>IF(ISBLANK(Výsledky!$CA$3),"",Výsledky!CA106)</f>
        <v/>
      </c>
      <c r="U84" s="96" t="str">
        <f>IF(ISBLANK(Výsledky!$CH$3),"",Výsledky!CH106)</f>
        <v/>
      </c>
      <c r="V84" s="96" t="str">
        <f>IF(ISBLANK(Výsledky!$CO$3),"",Výsledky!CO106)</f>
        <v/>
      </c>
      <c r="W84" s="96" t="str">
        <f>IF(ISBLANK(Výsledky!$CV$3),"",Výsledky!CV106)</f>
        <v/>
      </c>
      <c r="X84" s="96" t="str">
        <f>IF(ISBLANK(Výsledky!$DC$3),"",Výsledky!DC106)</f>
        <v/>
      </c>
      <c r="Y84" s="96" t="str">
        <f>IF(ISBLANK(Výsledky!$DJ$3),"",Výsledky!DJ106)</f>
        <v/>
      </c>
      <c r="Z84" s="96" t="str">
        <f>IF(ISBLANK(Výsledky!$DQ$3),"",Výsledky!DQ106)</f>
        <v/>
      </c>
      <c r="AA84" s="96" t="str">
        <f>IF(ISBLANK(Výsledky!$DX$3),"",Výsledky!DX106)</f>
        <v/>
      </c>
      <c r="AB84" s="96" t="str">
        <f>IF(ISBLANK(Výsledky!$EE$3),"",Výsledky!EE106)</f>
        <v/>
      </c>
      <c r="AC84" s="96" t="str">
        <f>IF(ISBLANK(Výsledky!$EL$3),"",Výsledky!EL106)</f>
        <v/>
      </c>
      <c r="AD84" s="96" t="str">
        <f>IF(ISBLANK(Výsledky!$ES$3),"",Výsledky!ES106)</f>
        <v/>
      </c>
      <c r="AE84" s="96" t="str">
        <f>IF(ISBLANK(Výsledky!$EZ$3),"",Výsledky!EZ106)</f>
        <v/>
      </c>
      <c r="AF84" s="96" t="str">
        <f>IF(ISBLANK(Výsledky!$FG$3),"",Výsledky!FG106)</f>
        <v/>
      </c>
      <c r="AG84" s="96" t="str">
        <f>IF(ISBLANK(Výsledky!$FN$3),"",Výsledky!FN106)</f>
        <v/>
      </c>
      <c r="AH84" s="96" t="str">
        <f>IF(ISBLANK(Výsledky!$FU$3),"",Výsledky!FU106)</f>
        <v/>
      </c>
      <c r="AI84" s="96" t="str">
        <f>IF(ISBLANK(Výsledky!$GB$3),"",Výsledky!GB106)</f>
        <v/>
      </c>
      <c r="AJ84" s="96" t="str">
        <f>IF(ISBLANK(Výsledky!$GI$3),"",Výsledky!GI106)</f>
        <v/>
      </c>
      <c r="AK84" s="96" t="str">
        <f>IF(ISBLANK(Výsledky!$GP$3),"",Výsledky!GP106)</f>
        <v/>
      </c>
      <c r="AL84" s="96" t="str">
        <f>IF(ISBLANK(Výsledky!$GW$3),"",Výsledky!GW106)</f>
        <v/>
      </c>
      <c r="AM84" s="96" t="str">
        <f>IF(ISBLANK(Výsledky!$HD$3),"",Výsledky!HD106)</f>
        <v/>
      </c>
      <c r="AN84" s="96" t="str">
        <f>IF(ISBLANK(Výsledky!$HK$3),"",Výsledky!HK106)</f>
        <v/>
      </c>
      <c r="AO84" s="96" t="str">
        <f>IF(ISBLANK(Výsledky!$HR$3),"",Výsledky!HR106)</f>
        <v/>
      </c>
      <c r="AP84" s="96" t="str">
        <f>IF(ISBLANK(Výsledky!$HY$3),"",Výsledky!HY106)</f>
        <v/>
      </c>
      <c r="AQ84" s="96" t="str">
        <f>IF(ISBLANK(Výsledky!$IF$3),"",Výsledky!IF106)</f>
        <v/>
      </c>
      <c r="AR84" s="96" t="str">
        <f>IF(ISBLANK(Výsledky!$IM$3),"",Výsledky!IM106)</f>
        <v/>
      </c>
      <c r="AS84" s="96" t="str">
        <f>IF(ISBLANK(Výsledky!$IT$3),"",Výsledky!IT106)</f>
        <v/>
      </c>
      <c r="AT84" s="96" t="str">
        <f>IF(ISBLANK(Výsledky!$JA$3),"",Výsledky!JA106)</f>
        <v/>
      </c>
      <c r="AU84" s="96" t="str">
        <f>IF(ISBLANK(Výsledky!$JH$3),"",Výsledky!JH106)</f>
        <v/>
      </c>
      <c r="AV84" s="96" t="str">
        <f>IF(ISBLANK(Výsledky!$JO$3),"",Výsledky!JO106)</f>
        <v/>
      </c>
      <c r="AW84" s="96" t="str">
        <f>IF(ISBLANK(Výsledky!$JV$3),"",Výsledky!JV106)</f>
        <v/>
      </c>
      <c r="AX84" s="96" t="str">
        <f>IF(ISBLANK(Výsledky!$KC$3),"",Výsledky!KC106)</f>
        <v/>
      </c>
      <c r="AY84" s="96" t="str">
        <f>IF(ISBLANK(Výsledky!$KJ$3),"",Výsledky!KJ106)</f>
        <v/>
      </c>
      <c r="AZ84" s="96" t="str">
        <f>IF(ISBLANK(Výsledky!$KQ$3),"",Výsledky!KQ106)</f>
        <v/>
      </c>
      <c r="BA84" s="96" t="str">
        <f>IF(ISBLANK(Výsledky!$KX$3),"",Výsledky!KX106)</f>
        <v/>
      </c>
      <c r="BB84" s="96" t="str">
        <f>IF(ISBLANK(Výsledky!$LE$3),"",Výsledky!LE106)</f>
        <v/>
      </c>
      <c r="BC84" s="96" t="str">
        <f>IF(ISBLANK(Výsledky!$LL$3),"",Výsledky!LL106)</f>
        <v/>
      </c>
      <c r="BD84" s="96" t="str">
        <f>IF(ISBLANK(Výsledky!$LS$3),"",Výsledky!LS106)</f>
        <v/>
      </c>
      <c r="BE84" s="96" t="str">
        <f>IF(ISBLANK(Výsledky!$LZ$3),"",Výsledky!LZ106)</f>
        <v/>
      </c>
      <c r="BF84" s="96" t="str">
        <f>IF(ISBLANK(Výsledky!$MG$3),"",Výsledky!MG106)</f>
        <v/>
      </c>
      <c r="BG84" s="96" t="str">
        <f>IF(ISBLANK(Výsledky!$MN$3),"",Výsledky!MN106)</f>
        <v/>
      </c>
      <c r="BH84" s="96" t="str">
        <f>IF(ISBLANK(Výsledky!$MU$3),"",Výsledky!MU106)</f>
        <v/>
      </c>
      <c r="BI84" s="96" t="str">
        <f>IF(ISBLANK(Výsledky!$NB$3),"",Výsledky!NB106)</f>
        <v/>
      </c>
      <c r="BJ84" s="96" t="str">
        <f>IF(ISBLANK(Výsledky!$NI$3),"",Výsledky!NI106)</f>
        <v/>
      </c>
      <c r="BK84" s="96" t="str">
        <f>IF(ISBLANK(Výsledky!$NP$3),"",Výsledky!NP106)</f>
        <v/>
      </c>
      <c r="BL84" s="96" t="str">
        <f>IF(ISBLANK(Výsledky!$NW$3),"",Výsledky!NW106)</f>
        <v/>
      </c>
      <c r="BM84" s="96" t="str">
        <f>IF(ISBLANK(Výsledky!$OD$3),"",Výsledky!OD106)</f>
        <v/>
      </c>
      <c r="BN84" s="96" t="str">
        <f>IF(ISBLANK(Výsledky!$OK$3),"",Výsledky!OK106)</f>
        <v/>
      </c>
      <c r="BO84" s="96" t="str">
        <f>IF(ISBLANK(Výsledky!$OR$3),"",Výsledky!OR106)</f>
        <v/>
      </c>
      <c r="BP84" s="96" t="str">
        <f>IF(ISBLANK(Výsledky!$OY$3),"",Výsledky!OY106)</f>
        <v/>
      </c>
      <c r="BQ84" s="96" t="str">
        <f>IF(ISBLANK(Výsledky!$PF$3),"",Výsledky!PF106)</f>
        <v/>
      </c>
      <c r="BR84" s="96" t="str">
        <f>IF(ISBLANK(Výsledky!$PM$3),"",Výsledky!PM106)</f>
        <v/>
      </c>
      <c r="BS84" s="96" t="str">
        <f>IF(ISBLANK(Výsledky!$PT$3),"",Výsledky!PT106)</f>
        <v/>
      </c>
      <c r="BT84" s="96" t="str">
        <f>IF(ISBLANK(Výsledky!$QA$3),"",Výsledky!QA106)</f>
        <v/>
      </c>
      <c r="BU84" s="100" t="str">
        <f>IF(ISBLANK(Výsledky!$QH$3),"",Výsledky!QH106)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 ht="15" x14ac:dyDescent="0.2">
      <c r="A85" s="1"/>
      <c r="B85" s="122" t="s">
        <v>175</v>
      </c>
      <c r="C85" s="118" t="str">
        <f>Tipy!A101</f>
        <v/>
      </c>
      <c r="D85" s="113" t="str">
        <f>IF(Tipy!B101="","",Tipy!B101)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IF(ISBLANK(Výsledky!$I$3),"",Výsledky!I107)</f>
        <v>-</v>
      </c>
      <c r="K85" s="96" t="str">
        <f>IF(ISBLANK(Výsledky!$P$3),"",Výsledky!P107)</f>
        <v>-</v>
      </c>
      <c r="L85" s="96" t="str">
        <f>IF(ISBLANK(Výsledky!$W$3),"",Výsledky!W107)</f>
        <v/>
      </c>
      <c r="M85" s="96" t="str">
        <f>IF(ISBLANK(Výsledky!$AD$3),"",Výsledky!AD107)</f>
        <v/>
      </c>
      <c r="N85" s="96" t="str">
        <f>IF(ISBLANK(Výsledky!$AK$3),"",Výsledky!AK107)</f>
        <v/>
      </c>
      <c r="O85" s="96" t="str">
        <f>IF(ISBLANK(Výsledky!$AR$3),"",Výsledky!AR107)</f>
        <v/>
      </c>
      <c r="P85" s="96" t="str">
        <f>IF(ISBLANK(Výsledky!$AY$3),"",Výsledky!AY107)</f>
        <v/>
      </c>
      <c r="Q85" s="96" t="str">
        <f>IF(ISBLANK(Výsledky!$BF$3),"",Výsledky!BF107)</f>
        <v/>
      </c>
      <c r="R85" s="96" t="str">
        <f>IF(ISBLANK(Výsledky!$BM$3),"",Výsledky!BM107)</f>
        <v/>
      </c>
      <c r="S85" s="96" t="str">
        <f>IF(ISBLANK(Výsledky!$BT$3),"",Výsledky!BT107)</f>
        <v/>
      </c>
      <c r="T85" s="96" t="str">
        <f>IF(ISBLANK(Výsledky!$CA$3),"",Výsledky!CA107)</f>
        <v/>
      </c>
      <c r="U85" s="96" t="str">
        <f>IF(ISBLANK(Výsledky!$CH$3),"",Výsledky!CH107)</f>
        <v/>
      </c>
      <c r="V85" s="96" t="str">
        <f>IF(ISBLANK(Výsledky!$CO$3),"",Výsledky!CO107)</f>
        <v/>
      </c>
      <c r="W85" s="96" t="str">
        <f>IF(ISBLANK(Výsledky!$CV$3),"",Výsledky!CV107)</f>
        <v/>
      </c>
      <c r="X85" s="96" t="str">
        <f>IF(ISBLANK(Výsledky!$DC$3),"",Výsledky!DC107)</f>
        <v/>
      </c>
      <c r="Y85" s="96" t="str">
        <f>IF(ISBLANK(Výsledky!$DJ$3),"",Výsledky!DJ107)</f>
        <v/>
      </c>
      <c r="Z85" s="96" t="str">
        <f>IF(ISBLANK(Výsledky!$DQ$3),"",Výsledky!DQ107)</f>
        <v/>
      </c>
      <c r="AA85" s="96" t="str">
        <f>IF(ISBLANK(Výsledky!$DX$3),"",Výsledky!DX107)</f>
        <v/>
      </c>
      <c r="AB85" s="96" t="str">
        <f>IF(ISBLANK(Výsledky!$EE$3),"",Výsledky!EE107)</f>
        <v/>
      </c>
      <c r="AC85" s="96" t="str">
        <f>IF(ISBLANK(Výsledky!$EL$3),"",Výsledky!EL107)</f>
        <v/>
      </c>
      <c r="AD85" s="96" t="str">
        <f>IF(ISBLANK(Výsledky!$ES$3),"",Výsledky!ES107)</f>
        <v/>
      </c>
      <c r="AE85" s="96" t="str">
        <f>IF(ISBLANK(Výsledky!$EZ$3),"",Výsledky!EZ107)</f>
        <v/>
      </c>
      <c r="AF85" s="96" t="str">
        <f>IF(ISBLANK(Výsledky!$FG$3),"",Výsledky!FG107)</f>
        <v/>
      </c>
      <c r="AG85" s="96" t="str">
        <f>IF(ISBLANK(Výsledky!$FN$3),"",Výsledky!FN107)</f>
        <v/>
      </c>
      <c r="AH85" s="96" t="str">
        <f>IF(ISBLANK(Výsledky!$FU$3),"",Výsledky!FU107)</f>
        <v/>
      </c>
      <c r="AI85" s="96" t="str">
        <f>IF(ISBLANK(Výsledky!$GB$3),"",Výsledky!GB107)</f>
        <v/>
      </c>
      <c r="AJ85" s="96" t="str">
        <f>IF(ISBLANK(Výsledky!$GI$3),"",Výsledky!GI107)</f>
        <v/>
      </c>
      <c r="AK85" s="96" t="str">
        <f>IF(ISBLANK(Výsledky!$GP$3),"",Výsledky!GP107)</f>
        <v/>
      </c>
      <c r="AL85" s="96" t="str">
        <f>IF(ISBLANK(Výsledky!$GW$3),"",Výsledky!GW107)</f>
        <v/>
      </c>
      <c r="AM85" s="96" t="str">
        <f>IF(ISBLANK(Výsledky!$HD$3),"",Výsledky!HD107)</f>
        <v/>
      </c>
      <c r="AN85" s="96" t="str">
        <f>IF(ISBLANK(Výsledky!$HK$3),"",Výsledky!HK107)</f>
        <v/>
      </c>
      <c r="AO85" s="96" t="str">
        <f>IF(ISBLANK(Výsledky!$HR$3),"",Výsledky!HR107)</f>
        <v/>
      </c>
      <c r="AP85" s="96" t="str">
        <f>IF(ISBLANK(Výsledky!$HY$3),"",Výsledky!HY107)</f>
        <v/>
      </c>
      <c r="AQ85" s="96" t="str">
        <f>IF(ISBLANK(Výsledky!$IF$3),"",Výsledky!IF107)</f>
        <v/>
      </c>
      <c r="AR85" s="96" t="str">
        <f>IF(ISBLANK(Výsledky!$IM$3),"",Výsledky!IM107)</f>
        <v/>
      </c>
      <c r="AS85" s="96" t="str">
        <f>IF(ISBLANK(Výsledky!$IT$3),"",Výsledky!IT107)</f>
        <v/>
      </c>
      <c r="AT85" s="96" t="str">
        <f>IF(ISBLANK(Výsledky!$JA$3),"",Výsledky!JA107)</f>
        <v/>
      </c>
      <c r="AU85" s="96" t="str">
        <f>IF(ISBLANK(Výsledky!$JH$3),"",Výsledky!JH107)</f>
        <v/>
      </c>
      <c r="AV85" s="96" t="str">
        <f>IF(ISBLANK(Výsledky!$JO$3),"",Výsledky!JO107)</f>
        <v/>
      </c>
      <c r="AW85" s="96" t="str">
        <f>IF(ISBLANK(Výsledky!$JV$3),"",Výsledky!JV107)</f>
        <v/>
      </c>
      <c r="AX85" s="96" t="str">
        <f>IF(ISBLANK(Výsledky!$KC$3),"",Výsledky!KC107)</f>
        <v/>
      </c>
      <c r="AY85" s="96" t="str">
        <f>IF(ISBLANK(Výsledky!$KJ$3),"",Výsledky!KJ107)</f>
        <v/>
      </c>
      <c r="AZ85" s="96" t="str">
        <f>IF(ISBLANK(Výsledky!$KQ$3),"",Výsledky!KQ107)</f>
        <v/>
      </c>
      <c r="BA85" s="96" t="str">
        <f>IF(ISBLANK(Výsledky!$KX$3),"",Výsledky!KX107)</f>
        <v/>
      </c>
      <c r="BB85" s="96" t="str">
        <f>IF(ISBLANK(Výsledky!$LE$3),"",Výsledky!LE107)</f>
        <v/>
      </c>
      <c r="BC85" s="96" t="str">
        <f>IF(ISBLANK(Výsledky!$LL$3),"",Výsledky!LL107)</f>
        <v/>
      </c>
      <c r="BD85" s="96" t="str">
        <f>IF(ISBLANK(Výsledky!$LS$3),"",Výsledky!LS107)</f>
        <v/>
      </c>
      <c r="BE85" s="96" t="str">
        <f>IF(ISBLANK(Výsledky!$LZ$3),"",Výsledky!LZ107)</f>
        <v/>
      </c>
      <c r="BF85" s="96" t="str">
        <f>IF(ISBLANK(Výsledky!$MG$3),"",Výsledky!MG107)</f>
        <v/>
      </c>
      <c r="BG85" s="96" t="str">
        <f>IF(ISBLANK(Výsledky!$MN$3),"",Výsledky!MN107)</f>
        <v/>
      </c>
      <c r="BH85" s="96" t="str">
        <f>IF(ISBLANK(Výsledky!$MU$3),"",Výsledky!MU107)</f>
        <v/>
      </c>
      <c r="BI85" s="96" t="str">
        <f>IF(ISBLANK(Výsledky!$NB$3),"",Výsledky!NB107)</f>
        <v/>
      </c>
      <c r="BJ85" s="96" t="str">
        <f>IF(ISBLANK(Výsledky!$NI$3),"",Výsledky!NI107)</f>
        <v/>
      </c>
      <c r="BK85" s="96" t="str">
        <f>IF(ISBLANK(Výsledky!$NP$3),"",Výsledky!NP107)</f>
        <v/>
      </c>
      <c r="BL85" s="96" t="str">
        <f>IF(ISBLANK(Výsledky!$NW$3),"",Výsledky!NW107)</f>
        <v/>
      </c>
      <c r="BM85" s="96" t="str">
        <f>IF(ISBLANK(Výsledky!$OD$3),"",Výsledky!OD107)</f>
        <v/>
      </c>
      <c r="BN85" s="96" t="str">
        <f>IF(ISBLANK(Výsledky!$OK$3),"",Výsledky!OK107)</f>
        <v/>
      </c>
      <c r="BO85" s="96" t="str">
        <f>IF(ISBLANK(Výsledky!$OR$3),"",Výsledky!OR107)</f>
        <v/>
      </c>
      <c r="BP85" s="96" t="str">
        <f>IF(ISBLANK(Výsledky!$OY$3),"",Výsledky!OY107)</f>
        <v/>
      </c>
      <c r="BQ85" s="96" t="str">
        <f>IF(ISBLANK(Výsledky!$PF$3),"",Výsledky!PF107)</f>
        <v/>
      </c>
      <c r="BR85" s="96" t="str">
        <f>IF(ISBLANK(Výsledky!$PM$3),"",Výsledky!PM107)</f>
        <v/>
      </c>
      <c r="BS85" s="96" t="str">
        <f>IF(ISBLANK(Výsledky!$PT$3),"",Výsledky!PT107)</f>
        <v/>
      </c>
      <c r="BT85" s="96" t="str">
        <f>IF(ISBLANK(Výsledky!$QA$3),"",Výsledky!QA107)</f>
        <v/>
      </c>
      <c r="BU85" s="100" t="str">
        <f>IF(ISBLANK(Výsledky!$QH$3),"",Výsledky!QH107)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 ht="15" x14ac:dyDescent="0.2">
      <c r="A86" s="1"/>
      <c r="B86" s="122" t="s">
        <v>176</v>
      </c>
      <c r="C86" s="118" t="str">
        <f>Tipy!A102</f>
        <v/>
      </c>
      <c r="D86" s="113" t="str">
        <f>IF(Tipy!B102="","",Tipy!B102)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IF(ISBLANK(Výsledky!$I$3),"",Výsledky!I108)</f>
        <v>-</v>
      </c>
      <c r="K86" s="96" t="str">
        <f>IF(ISBLANK(Výsledky!$P$3),"",Výsledky!P108)</f>
        <v>-</v>
      </c>
      <c r="L86" s="96" t="str">
        <f>IF(ISBLANK(Výsledky!$W$3),"",Výsledky!W108)</f>
        <v/>
      </c>
      <c r="M86" s="96" t="str">
        <f>IF(ISBLANK(Výsledky!$AD$3),"",Výsledky!AD108)</f>
        <v/>
      </c>
      <c r="N86" s="96" t="str">
        <f>IF(ISBLANK(Výsledky!$AK$3),"",Výsledky!AK108)</f>
        <v/>
      </c>
      <c r="O86" s="96" t="str">
        <f>IF(ISBLANK(Výsledky!$AR$3),"",Výsledky!AR108)</f>
        <v/>
      </c>
      <c r="P86" s="96" t="str">
        <f>IF(ISBLANK(Výsledky!$AY$3),"",Výsledky!AY108)</f>
        <v/>
      </c>
      <c r="Q86" s="96" t="str">
        <f>IF(ISBLANK(Výsledky!$BF$3),"",Výsledky!BF108)</f>
        <v/>
      </c>
      <c r="R86" s="96" t="str">
        <f>IF(ISBLANK(Výsledky!$BM$3),"",Výsledky!BM108)</f>
        <v/>
      </c>
      <c r="S86" s="96" t="str">
        <f>IF(ISBLANK(Výsledky!$BT$3),"",Výsledky!BT108)</f>
        <v/>
      </c>
      <c r="T86" s="96" t="str">
        <f>IF(ISBLANK(Výsledky!$CA$3),"",Výsledky!CA108)</f>
        <v/>
      </c>
      <c r="U86" s="96" t="str">
        <f>IF(ISBLANK(Výsledky!$CH$3),"",Výsledky!CH108)</f>
        <v/>
      </c>
      <c r="V86" s="96" t="str">
        <f>IF(ISBLANK(Výsledky!$CO$3),"",Výsledky!CO108)</f>
        <v/>
      </c>
      <c r="W86" s="96" t="str">
        <f>IF(ISBLANK(Výsledky!$CV$3),"",Výsledky!CV108)</f>
        <v/>
      </c>
      <c r="X86" s="96" t="str">
        <f>IF(ISBLANK(Výsledky!$DC$3),"",Výsledky!DC108)</f>
        <v/>
      </c>
      <c r="Y86" s="96" t="str">
        <f>IF(ISBLANK(Výsledky!$DJ$3),"",Výsledky!DJ108)</f>
        <v/>
      </c>
      <c r="Z86" s="96" t="str">
        <f>IF(ISBLANK(Výsledky!$DQ$3),"",Výsledky!DQ108)</f>
        <v/>
      </c>
      <c r="AA86" s="96" t="str">
        <f>IF(ISBLANK(Výsledky!$DX$3),"",Výsledky!DX108)</f>
        <v/>
      </c>
      <c r="AB86" s="96" t="str">
        <f>IF(ISBLANK(Výsledky!$EE$3),"",Výsledky!EE108)</f>
        <v/>
      </c>
      <c r="AC86" s="96" t="str">
        <f>IF(ISBLANK(Výsledky!$EL$3),"",Výsledky!EL108)</f>
        <v/>
      </c>
      <c r="AD86" s="96" t="str">
        <f>IF(ISBLANK(Výsledky!$ES$3),"",Výsledky!ES108)</f>
        <v/>
      </c>
      <c r="AE86" s="96" t="str">
        <f>IF(ISBLANK(Výsledky!$EZ$3),"",Výsledky!EZ108)</f>
        <v/>
      </c>
      <c r="AF86" s="96" t="str">
        <f>IF(ISBLANK(Výsledky!$FG$3),"",Výsledky!FG108)</f>
        <v/>
      </c>
      <c r="AG86" s="96" t="str">
        <f>IF(ISBLANK(Výsledky!$FN$3),"",Výsledky!FN108)</f>
        <v/>
      </c>
      <c r="AH86" s="96" t="str">
        <f>IF(ISBLANK(Výsledky!$FU$3),"",Výsledky!FU108)</f>
        <v/>
      </c>
      <c r="AI86" s="96" t="str">
        <f>IF(ISBLANK(Výsledky!$GB$3),"",Výsledky!GB108)</f>
        <v/>
      </c>
      <c r="AJ86" s="96" t="str">
        <f>IF(ISBLANK(Výsledky!$GI$3),"",Výsledky!GI108)</f>
        <v/>
      </c>
      <c r="AK86" s="96" t="str">
        <f>IF(ISBLANK(Výsledky!$GP$3),"",Výsledky!GP108)</f>
        <v/>
      </c>
      <c r="AL86" s="96" t="str">
        <f>IF(ISBLANK(Výsledky!$GW$3),"",Výsledky!GW108)</f>
        <v/>
      </c>
      <c r="AM86" s="96" t="str">
        <f>IF(ISBLANK(Výsledky!$HD$3),"",Výsledky!HD108)</f>
        <v/>
      </c>
      <c r="AN86" s="96" t="str">
        <f>IF(ISBLANK(Výsledky!$HK$3),"",Výsledky!HK108)</f>
        <v/>
      </c>
      <c r="AO86" s="96" t="str">
        <f>IF(ISBLANK(Výsledky!$HR$3),"",Výsledky!HR108)</f>
        <v/>
      </c>
      <c r="AP86" s="96" t="str">
        <f>IF(ISBLANK(Výsledky!$HY$3),"",Výsledky!HY108)</f>
        <v/>
      </c>
      <c r="AQ86" s="96" t="str">
        <f>IF(ISBLANK(Výsledky!$IF$3),"",Výsledky!IF108)</f>
        <v/>
      </c>
      <c r="AR86" s="96" t="str">
        <f>IF(ISBLANK(Výsledky!$IM$3),"",Výsledky!IM108)</f>
        <v/>
      </c>
      <c r="AS86" s="96" t="str">
        <f>IF(ISBLANK(Výsledky!$IT$3),"",Výsledky!IT108)</f>
        <v/>
      </c>
      <c r="AT86" s="96" t="str">
        <f>IF(ISBLANK(Výsledky!$JA$3),"",Výsledky!JA108)</f>
        <v/>
      </c>
      <c r="AU86" s="96" t="str">
        <f>IF(ISBLANK(Výsledky!$JH$3),"",Výsledky!JH108)</f>
        <v/>
      </c>
      <c r="AV86" s="96" t="str">
        <f>IF(ISBLANK(Výsledky!$JO$3),"",Výsledky!JO108)</f>
        <v/>
      </c>
      <c r="AW86" s="96" t="str">
        <f>IF(ISBLANK(Výsledky!$JV$3),"",Výsledky!JV108)</f>
        <v/>
      </c>
      <c r="AX86" s="96" t="str">
        <f>IF(ISBLANK(Výsledky!$KC$3),"",Výsledky!KC108)</f>
        <v/>
      </c>
      <c r="AY86" s="96" t="str">
        <f>IF(ISBLANK(Výsledky!$KJ$3),"",Výsledky!KJ108)</f>
        <v/>
      </c>
      <c r="AZ86" s="96" t="str">
        <f>IF(ISBLANK(Výsledky!$KQ$3),"",Výsledky!KQ108)</f>
        <v/>
      </c>
      <c r="BA86" s="96" t="str">
        <f>IF(ISBLANK(Výsledky!$KX$3),"",Výsledky!KX108)</f>
        <v/>
      </c>
      <c r="BB86" s="96" t="str">
        <f>IF(ISBLANK(Výsledky!$LE$3),"",Výsledky!LE108)</f>
        <v/>
      </c>
      <c r="BC86" s="96" t="str">
        <f>IF(ISBLANK(Výsledky!$LL$3),"",Výsledky!LL108)</f>
        <v/>
      </c>
      <c r="BD86" s="96" t="str">
        <f>IF(ISBLANK(Výsledky!$LS$3),"",Výsledky!LS108)</f>
        <v/>
      </c>
      <c r="BE86" s="96" t="str">
        <f>IF(ISBLANK(Výsledky!$LZ$3),"",Výsledky!LZ108)</f>
        <v/>
      </c>
      <c r="BF86" s="96" t="str">
        <f>IF(ISBLANK(Výsledky!$MG$3),"",Výsledky!MG108)</f>
        <v/>
      </c>
      <c r="BG86" s="96" t="str">
        <f>IF(ISBLANK(Výsledky!$MN$3),"",Výsledky!MN108)</f>
        <v/>
      </c>
      <c r="BH86" s="96" t="str">
        <f>IF(ISBLANK(Výsledky!$MU$3),"",Výsledky!MU108)</f>
        <v/>
      </c>
      <c r="BI86" s="96" t="str">
        <f>IF(ISBLANK(Výsledky!$NB$3),"",Výsledky!NB108)</f>
        <v/>
      </c>
      <c r="BJ86" s="96" t="str">
        <f>IF(ISBLANK(Výsledky!$NI$3),"",Výsledky!NI108)</f>
        <v/>
      </c>
      <c r="BK86" s="96" t="str">
        <f>IF(ISBLANK(Výsledky!$NP$3),"",Výsledky!NP108)</f>
        <v/>
      </c>
      <c r="BL86" s="96" t="str">
        <f>IF(ISBLANK(Výsledky!$NW$3),"",Výsledky!NW108)</f>
        <v/>
      </c>
      <c r="BM86" s="96" t="str">
        <f>IF(ISBLANK(Výsledky!$OD$3),"",Výsledky!OD108)</f>
        <v/>
      </c>
      <c r="BN86" s="96" t="str">
        <f>IF(ISBLANK(Výsledky!$OK$3),"",Výsledky!OK108)</f>
        <v/>
      </c>
      <c r="BO86" s="96" t="str">
        <f>IF(ISBLANK(Výsledky!$OR$3),"",Výsledky!OR108)</f>
        <v/>
      </c>
      <c r="BP86" s="96" t="str">
        <f>IF(ISBLANK(Výsledky!$OY$3),"",Výsledky!OY108)</f>
        <v/>
      </c>
      <c r="BQ86" s="96" t="str">
        <f>IF(ISBLANK(Výsledky!$PF$3),"",Výsledky!PF108)</f>
        <v/>
      </c>
      <c r="BR86" s="96" t="str">
        <f>IF(ISBLANK(Výsledky!$PM$3),"",Výsledky!PM108)</f>
        <v/>
      </c>
      <c r="BS86" s="96" t="str">
        <f>IF(ISBLANK(Výsledky!$PT$3),"",Výsledky!PT108)</f>
        <v/>
      </c>
      <c r="BT86" s="96" t="str">
        <f>IF(ISBLANK(Výsledky!$QA$3),"",Výsledky!QA108)</f>
        <v/>
      </c>
      <c r="BU86" s="100" t="str">
        <f>IF(ISBLANK(Výsledky!$QH$3),"",Výsledky!QH108)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 ht="15" x14ac:dyDescent="0.2">
      <c r="A87" s="1"/>
      <c r="B87" s="122" t="s">
        <v>177</v>
      </c>
      <c r="C87" s="118" t="str">
        <f>Tipy!A103</f>
        <v/>
      </c>
      <c r="D87" s="113" t="str">
        <f>IF(Tipy!B103="","",Tipy!B103)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IF(ISBLANK(Výsledky!$I$3),"",Výsledky!I109)</f>
        <v>-</v>
      </c>
      <c r="K87" s="96" t="str">
        <f>IF(ISBLANK(Výsledky!$P$3),"",Výsledky!P109)</f>
        <v>-</v>
      </c>
      <c r="L87" s="96" t="str">
        <f>IF(ISBLANK(Výsledky!$W$3),"",Výsledky!W109)</f>
        <v/>
      </c>
      <c r="M87" s="96" t="str">
        <f>IF(ISBLANK(Výsledky!$AD$3),"",Výsledky!AD109)</f>
        <v/>
      </c>
      <c r="N87" s="96" t="str">
        <f>IF(ISBLANK(Výsledky!$AK$3),"",Výsledky!AK109)</f>
        <v/>
      </c>
      <c r="O87" s="96" t="str">
        <f>IF(ISBLANK(Výsledky!$AR$3),"",Výsledky!AR109)</f>
        <v/>
      </c>
      <c r="P87" s="96" t="str">
        <f>IF(ISBLANK(Výsledky!$AY$3),"",Výsledky!AY109)</f>
        <v/>
      </c>
      <c r="Q87" s="96" t="str">
        <f>IF(ISBLANK(Výsledky!$BF$3),"",Výsledky!BF109)</f>
        <v/>
      </c>
      <c r="R87" s="96" t="str">
        <f>IF(ISBLANK(Výsledky!$BM$3),"",Výsledky!BM109)</f>
        <v/>
      </c>
      <c r="S87" s="96" t="str">
        <f>IF(ISBLANK(Výsledky!$BT$3),"",Výsledky!BT109)</f>
        <v/>
      </c>
      <c r="T87" s="96" t="str">
        <f>IF(ISBLANK(Výsledky!$CA$3),"",Výsledky!CA109)</f>
        <v/>
      </c>
      <c r="U87" s="96" t="str">
        <f>IF(ISBLANK(Výsledky!$CH$3),"",Výsledky!CH109)</f>
        <v/>
      </c>
      <c r="V87" s="96" t="str">
        <f>IF(ISBLANK(Výsledky!$CO$3),"",Výsledky!CO109)</f>
        <v/>
      </c>
      <c r="W87" s="96" t="str">
        <f>IF(ISBLANK(Výsledky!$CV$3),"",Výsledky!CV109)</f>
        <v/>
      </c>
      <c r="X87" s="96" t="str">
        <f>IF(ISBLANK(Výsledky!$DC$3),"",Výsledky!DC109)</f>
        <v/>
      </c>
      <c r="Y87" s="96" t="str">
        <f>IF(ISBLANK(Výsledky!$DJ$3),"",Výsledky!DJ109)</f>
        <v/>
      </c>
      <c r="Z87" s="96" t="str">
        <f>IF(ISBLANK(Výsledky!$DQ$3),"",Výsledky!DQ109)</f>
        <v/>
      </c>
      <c r="AA87" s="96" t="str">
        <f>IF(ISBLANK(Výsledky!$DX$3),"",Výsledky!DX109)</f>
        <v/>
      </c>
      <c r="AB87" s="96" t="str">
        <f>IF(ISBLANK(Výsledky!$EE$3),"",Výsledky!EE109)</f>
        <v/>
      </c>
      <c r="AC87" s="96" t="str">
        <f>IF(ISBLANK(Výsledky!$EL$3),"",Výsledky!EL109)</f>
        <v/>
      </c>
      <c r="AD87" s="96" t="str">
        <f>IF(ISBLANK(Výsledky!$ES$3),"",Výsledky!ES109)</f>
        <v/>
      </c>
      <c r="AE87" s="96" t="str">
        <f>IF(ISBLANK(Výsledky!$EZ$3),"",Výsledky!EZ109)</f>
        <v/>
      </c>
      <c r="AF87" s="96" t="str">
        <f>IF(ISBLANK(Výsledky!$FG$3),"",Výsledky!FG109)</f>
        <v/>
      </c>
      <c r="AG87" s="96" t="str">
        <f>IF(ISBLANK(Výsledky!$FN$3),"",Výsledky!FN109)</f>
        <v/>
      </c>
      <c r="AH87" s="96" t="str">
        <f>IF(ISBLANK(Výsledky!$FU$3),"",Výsledky!FU109)</f>
        <v/>
      </c>
      <c r="AI87" s="96" t="str">
        <f>IF(ISBLANK(Výsledky!$GB$3),"",Výsledky!GB109)</f>
        <v/>
      </c>
      <c r="AJ87" s="96" t="str">
        <f>IF(ISBLANK(Výsledky!$GI$3),"",Výsledky!GI109)</f>
        <v/>
      </c>
      <c r="AK87" s="96" t="str">
        <f>IF(ISBLANK(Výsledky!$GP$3),"",Výsledky!GP109)</f>
        <v/>
      </c>
      <c r="AL87" s="96" t="str">
        <f>IF(ISBLANK(Výsledky!$GW$3),"",Výsledky!GW109)</f>
        <v/>
      </c>
      <c r="AM87" s="96" t="str">
        <f>IF(ISBLANK(Výsledky!$HD$3),"",Výsledky!HD109)</f>
        <v/>
      </c>
      <c r="AN87" s="96" t="str">
        <f>IF(ISBLANK(Výsledky!$HK$3),"",Výsledky!HK109)</f>
        <v/>
      </c>
      <c r="AO87" s="96" t="str">
        <f>IF(ISBLANK(Výsledky!$HR$3),"",Výsledky!HR109)</f>
        <v/>
      </c>
      <c r="AP87" s="96" t="str">
        <f>IF(ISBLANK(Výsledky!$HY$3),"",Výsledky!HY109)</f>
        <v/>
      </c>
      <c r="AQ87" s="96" t="str">
        <f>IF(ISBLANK(Výsledky!$IF$3),"",Výsledky!IF109)</f>
        <v/>
      </c>
      <c r="AR87" s="96" t="str">
        <f>IF(ISBLANK(Výsledky!$IM$3),"",Výsledky!IM109)</f>
        <v/>
      </c>
      <c r="AS87" s="96" t="str">
        <f>IF(ISBLANK(Výsledky!$IT$3),"",Výsledky!IT109)</f>
        <v/>
      </c>
      <c r="AT87" s="96" t="str">
        <f>IF(ISBLANK(Výsledky!$JA$3),"",Výsledky!JA109)</f>
        <v/>
      </c>
      <c r="AU87" s="96" t="str">
        <f>IF(ISBLANK(Výsledky!$JH$3),"",Výsledky!JH109)</f>
        <v/>
      </c>
      <c r="AV87" s="96" t="str">
        <f>IF(ISBLANK(Výsledky!$JO$3),"",Výsledky!JO109)</f>
        <v/>
      </c>
      <c r="AW87" s="96" t="str">
        <f>IF(ISBLANK(Výsledky!$JV$3),"",Výsledky!JV109)</f>
        <v/>
      </c>
      <c r="AX87" s="96" t="str">
        <f>IF(ISBLANK(Výsledky!$KC$3),"",Výsledky!KC109)</f>
        <v/>
      </c>
      <c r="AY87" s="96" t="str">
        <f>IF(ISBLANK(Výsledky!$KJ$3),"",Výsledky!KJ109)</f>
        <v/>
      </c>
      <c r="AZ87" s="96" t="str">
        <f>IF(ISBLANK(Výsledky!$KQ$3),"",Výsledky!KQ109)</f>
        <v/>
      </c>
      <c r="BA87" s="96" t="str">
        <f>IF(ISBLANK(Výsledky!$KX$3),"",Výsledky!KX109)</f>
        <v/>
      </c>
      <c r="BB87" s="96" t="str">
        <f>IF(ISBLANK(Výsledky!$LE$3),"",Výsledky!LE109)</f>
        <v/>
      </c>
      <c r="BC87" s="96" t="str">
        <f>IF(ISBLANK(Výsledky!$LL$3),"",Výsledky!LL109)</f>
        <v/>
      </c>
      <c r="BD87" s="96" t="str">
        <f>IF(ISBLANK(Výsledky!$LS$3),"",Výsledky!LS109)</f>
        <v/>
      </c>
      <c r="BE87" s="96" t="str">
        <f>IF(ISBLANK(Výsledky!$LZ$3),"",Výsledky!LZ109)</f>
        <v/>
      </c>
      <c r="BF87" s="96" t="str">
        <f>IF(ISBLANK(Výsledky!$MG$3),"",Výsledky!MG109)</f>
        <v/>
      </c>
      <c r="BG87" s="96" t="str">
        <f>IF(ISBLANK(Výsledky!$MN$3),"",Výsledky!MN109)</f>
        <v/>
      </c>
      <c r="BH87" s="96" t="str">
        <f>IF(ISBLANK(Výsledky!$MU$3),"",Výsledky!MU109)</f>
        <v/>
      </c>
      <c r="BI87" s="96" t="str">
        <f>IF(ISBLANK(Výsledky!$NB$3),"",Výsledky!NB109)</f>
        <v/>
      </c>
      <c r="BJ87" s="96" t="str">
        <f>IF(ISBLANK(Výsledky!$NI$3),"",Výsledky!NI109)</f>
        <v/>
      </c>
      <c r="BK87" s="96" t="str">
        <f>IF(ISBLANK(Výsledky!$NP$3),"",Výsledky!NP109)</f>
        <v/>
      </c>
      <c r="BL87" s="96" t="str">
        <f>IF(ISBLANK(Výsledky!$NW$3),"",Výsledky!NW109)</f>
        <v/>
      </c>
      <c r="BM87" s="96" t="str">
        <f>IF(ISBLANK(Výsledky!$OD$3),"",Výsledky!OD109)</f>
        <v/>
      </c>
      <c r="BN87" s="96" t="str">
        <f>IF(ISBLANK(Výsledky!$OK$3),"",Výsledky!OK109)</f>
        <v/>
      </c>
      <c r="BO87" s="96" t="str">
        <f>IF(ISBLANK(Výsledky!$OR$3),"",Výsledky!OR109)</f>
        <v/>
      </c>
      <c r="BP87" s="96" t="str">
        <f>IF(ISBLANK(Výsledky!$OY$3),"",Výsledky!OY109)</f>
        <v/>
      </c>
      <c r="BQ87" s="96" t="str">
        <f>IF(ISBLANK(Výsledky!$PF$3),"",Výsledky!PF109)</f>
        <v/>
      </c>
      <c r="BR87" s="96" t="str">
        <f>IF(ISBLANK(Výsledky!$PM$3),"",Výsledky!PM109)</f>
        <v/>
      </c>
      <c r="BS87" s="96" t="str">
        <f>IF(ISBLANK(Výsledky!$PT$3),"",Výsledky!PT109)</f>
        <v/>
      </c>
      <c r="BT87" s="96" t="str">
        <f>IF(ISBLANK(Výsledky!$QA$3),"",Výsledky!QA109)</f>
        <v/>
      </c>
      <c r="BU87" s="100" t="str">
        <f>IF(ISBLANK(Výsledky!$QH$3),"",Výsledky!QH109)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 ht="15" x14ac:dyDescent="0.2">
      <c r="A88" s="1"/>
      <c r="B88" s="122" t="s">
        <v>178</v>
      </c>
      <c r="C88" s="118" t="str">
        <f>Tipy!A104</f>
        <v/>
      </c>
      <c r="D88" s="113" t="str">
        <f>IF(Tipy!B104="","",Tipy!B104)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IF(ISBLANK(Výsledky!$I$3),"",Výsledky!I110)</f>
        <v>-</v>
      </c>
      <c r="K88" s="96" t="str">
        <f>IF(ISBLANK(Výsledky!$P$3),"",Výsledky!P110)</f>
        <v>-</v>
      </c>
      <c r="L88" s="96" t="str">
        <f>IF(ISBLANK(Výsledky!$W$3),"",Výsledky!W110)</f>
        <v/>
      </c>
      <c r="M88" s="96" t="str">
        <f>IF(ISBLANK(Výsledky!$AD$3),"",Výsledky!AD110)</f>
        <v/>
      </c>
      <c r="N88" s="96" t="str">
        <f>IF(ISBLANK(Výsledky!$AK$3),"",Výsledky!AK110)</f>
        <v/>
      </c>
      <c r="O88" s="96" t="str">
        <f>IF(ISBLANK(Výsledky!$AR$3),"",Výsledky!AR110)</f>
        <v/>
      </c>
      <c r="P88" s="96" t="str">
        <f>IF(ISBLANK(Výsledky!$AY$3),"",Výsledky!AY110)</f>
        <v/>
      </c>
      <c r="Q88" s="96" t="str">
        <f>IF(ISBLANK(Výsledky!$BF$3),"",Výsledky!BF110)</f>
        <v/>
      </c>
      <c r="R88" s="96" t="str">
        <f>IF(ISBLANK(Výsledky!$BM$3),"",Výsledky!BM110)</f>
        <v/>
      </c>
      <c r="S88" s="96" t="str">
        <f>IF(ISBLANK(Výsledky!$BT$3),"",Výsledky!BT110)</f>
        <v/>
      </c>
      <c r="T88" s="96" t="str">
        <f>IF(ISBLANK(Výsledky!$CA$3),"",Výsledky!CA110)</f>
        <v/>
      </c>
      <c r="U88" s="96" t="str">
        <f>IF(ISBLANK(Výsledky!$CH$3),"",Výsledky!CH110)</f>
        <v/>
      </c>
      <c r="V88" s="96" t="str">
        <f>IF(ISBLANK(Výsledky!$CO$3),"",Výsledky!CO110)</f>
        <v/>
      </c>
      <c r="W88" s="96" t="str">
        <f>IF(ISBLANK(Výsledky!$CV$3),"",Výsledky!CV110)</f>
        <v/>
      </c>
      <c r="X88" s="96" t="str">
        <f>IF(ISBLANK(Výsledky!$DC$3),"",Výsledky!DC110)</f>
        <v/>
      </c>
      <c r="Y88" s="96" t="str">
        <f>IF(ISBLANK(Výsledky!$DJ$3),"",Výsledky!DJ110)</f>
        <v/>
      </c>
      <c r="Z88" s="96" t="str">
        <f>IF(ISBLANK(Výsledky!$DQ$3),"",Výsledky!DQ110)</f>
        <v/>
      </c>
      <c r="AA88" s="96" t="str">
        <f>IF(ISBLANK(Výsledky!$DX$3),"",Výsledky!DX110)</f>
        <v/>
      </c>
      <c r="AB88" s="96" t="str">
        <f>IF(ISBLANK(Výsledky!$EE$3),"",Výsledky!EE110)</f>
        <v/>
      </c>
      <c r="AC88" s="96" t="str">
        <f>IF(ISBLANK(Výsledky!$EL$3),"",Výsledky!EL110)</f>
        <v/>
      </c>
      <c r="AD88" s="96" t="str">
        <f>IF(ISBLANK(Výsledky!$ES$3),"",Výsledky!ES110)</f>
        <v/>
      </c>
      <c r="AE88" s="96" t="str">
        <f>IF(ISBLANK(Výsledky!$EZ$3),"",Výsledky!EZ110)</f>
        <v/>
      </c>
      <c r="AF88" s="96" t="str">
        <f>IF(ISBLANK(Výsledky!$FG$3),"",Výsledky!FG110)</f>
        <v/>
      </c>
      <c r="AG88" s="96" t="str">
        <f>IF(ISBLANK(Výsledky!$FN$3),"",Výsledky!FN110)</f>
        <v/>
      </c>
      <c r="AH88" s="96" t="str">
        <f>IF(ISBLANK(Výsledky!$FU$3),"",Výsledky!FU110)</f>
        <v/>
      </c>
      <c r="AI88" s="96" t="str">
        <f>IF(ISBLANK(Výsledky!$GB$3),"",Výsledky!GB110)</f>
        <v/>
      </c>
      <c r="AJ88" s="96" t="str">
        <f>IF(ISBLANK(Výsledky!$GI$3),"",Výsledky!GI110)</f>
        <v/>
      </c>
      <c r="AK88" s="96" t="str">
        <f>IF(ISBLANK(Výsledky!$GP$3),"",Výsledky!GP110)</f>
        <v/>
      </c>
      <c r="AL88" s="96" t="str">
        <f>IF(ISBLANK(Výsledky!$GW$3),"",Výsledky!GW110)</f>
        <v/>
      </c>
      <c r="AM88" s="96" t="str">
        <f>IF(ISBLANK(Výsledky!$HD$3),"",Výsledky!HD110)</f>
        <v/>
      </c>
      <c r="AN88" s="96" t="str">
        <f>IF(ISBLANK(Výsledky!$HK$3),"",Výsledky!HK110)</f>
        <v/>
      </c>
      <c r="AO88" s="96" t="str">
        <f>IF(ISBLANK(Výsledky!$HR$3),"",Výsledky!HR110)</f>
        <v/>
      </c>
      <c r="AP88" s="96" t="str">
        <f>IF(ISBLANK(Výsledky!$HY$3),"",Výsledky!HY110)</f>
        <v/>
      </c>
      <c r="AQ88" s="96" t="str">
        <f>IF(ISBLANK(Výsledky!$IF$3),"",Výsledky!IF110)</f>
        <v/>
      </c>
      <c r="AR88" s="96" t="str">
        <f>IF(ISBLANK(Výsledky!$IM$3),"",Výsledky!IM110)</f>
        <v/>
      </c>
      <c r="AS88" s="96" t="str">
        <f>IF(ISBLANK(Výsledky!$IT$3),"",Výsledky!IT110)</f>
        <v/>
      </c>
      <c r="AT88" s="96" t="str">
        <f>IF(ISBLANK(Výsledky!$JA$3),"",Výsledky!JA110)</f>
        <v/>
      </c>
      <c r="AU88" s="96" t="str">
        <f>IF(ISBLANK(Výsledky!$JH$3),"",Výsledky!JH110)</f>
        <v/>
      </c>
      <c r="AV88" s="96" t="str">
        <f>IF(ISBLANK(Výsledky!$JO$3),"",Výsledky!JO110)</f>
        <v/>
      </c>
      <c r="AW88" s="96" t="str">
        <f>IF(ISBLANK(Výsledky!$JV$3),"",Výsledky!JV110)</f>
        <v/>
      </c>
      <c r="AX88" s="96" t="str">
        <f>IF(ISBLANK(Výsledky!$KC$3),"",Výsledky!KC110)</f>
        <v/>
      </c>
      <c r="AY88" s="96" t="str">
        <f>IF(ISBLANK(Výsledky!$KJ$3),"",Výsledky!KJ110)</f>
        <v/>
      </c>
      <c r="AZ88" s="96" t="str">
        <f>IF(ISBLANK(Výsledky!$KQ$3),"",Výsledky!KQ110)</f>
        <v/>
      </c>
      <c r="BA88" s="96" t="str">
        <f>IF(ISBLANK(Výsledky!$KX$3),"",Výsledky!KX110)</f>
        <v/>
      </c>
      <c r="BB88" s="96" t="str">
        <f>IF(ISBLANK(Výsledky!$LE$3),"",Výsledky!LE110)</f>
        <v/>
      </c>
      <c r="BC88" s="96" t="str">
        <f>IF(ISBLANK(Výsledky!$LL$3),"",Výsledky!LL110)</f>
        <v/>
      </c>
      <c r="BD88" s="96" t="str">
        <f>IF(ISBLANK(Výsledky!$LS$3),"",Výsledky!LS110)</f>
        <v/>
      </c>
      <c r="BE88" s="96" t="str">
        <f>IF(ISBLANK(Výsledky!$LZ$3),"",Výsledky!LZ110)</f>
        <v/>
      </c>
      <c r="BF88" s="96" t="str">
        <f>IF(ISBLANK(Výsledky!$MG$3),"",Výsledky!MG110)</f>
        <v/>
      </c>
      <c r="BG88" s="96" t="str">
        <f>IF(ISBLANK(Výsledky!$MN$3),"",Výsledky!MN110)</f>
        <v/>
      </c>
      <c r="BH88" s="96" t="str">
        <f>IF(ISBLANK(Výsledky!$MU$3),"",Výsledky!MU110)</f>
        <v/>
      </c>
      <c r="BI88" s="96" t="str">
        <f>IF(ISBLANK(Výsledky!$NB$3),"",Výsledky!NB110)</f>
        <v/>
      </c>
      <c r="BJ88" s="96" t="str">
        <f>IF(ISBLANK(Výsledky!$NI$3),"",Výsledky!NI110)</f>
        <v/>
      </c>
      <c r="BK88" s="96" t="str">
        <f>IF(ISBLANK(Výsledky!$NP$3),"",Výsledky!NP110)</f>
        <v/>
      </c>
      <c r="BL88" s="96" t="str">
        <f>IF(ISBLANK(Výsledky!$NW$3),"",Výsledky!NW110)</f>
        <v/>
      </c>
      <c r="BM88" s="96" t="str">
        <f>IF(ISBLANK(Výsledky!$OD$3),"",Výsledky!OD110)</f>
        <v/>
      </c>
      <c r="BN88" s="96" t="str">
        <f>IF(ISBLANK(Výsledky!$OK$3),"",Výsledky!OK110)</f>
        <v/>
      </c>
      <c r="BO88" s="96" t="str">
        <f>IF(ISBLANK(Výsledky!$OR$3),"",Výsledky!OR110)</f>
        <v/>
      </c>
      <c r="BP88" s="96" t="str">
        <f>IF(ISBLANK(Výsledky!$OY$3),"",Výsledky!OY110)</f>
        <v/>
      </c>
      <c r="BQ88" s="96" t="str">
        <f>IF(ISBLANK(Výsledky!$PF$3),"",Výsledky!PF110)</f>
        <v/>
      </c>
      <c r="BR88" s="96" t="str">
        <f>IF(ISBLANK(Výsledky!$PM$3),"",Výsledky!PM110)</f>
        <v/>
      </c>
      <c r="BS88" s="96" t="str">
        <f>IF(ISBLANK(Výsledky!$PT$3),"",Výsledky!PT110)</f>
        <v/>
      </c>
      <c r="BT88" s="96" t="str">
        <f>IF(ISBLANK(Výsledky!$QA$3),"",Výsledky!QA110)</f>
        <v/>
      </c>
      <c r="BU88" s="100" t="str">
        <f>IF(ISBLANK(Výsledky!$QH$3),"",Výsledky!QH110)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 ht="15" x14ac:dyDescent="0.2">
      <c r="A89" s="1"/>
      <c r="B89" s="122" t="s">
        <v>179</v>
      </c>
      <c r="C89" s="118" t="str">
        <f>Tipy!A105</f>
        <v/>
      </c>
      <c r="D89" s="113" t="str">
        <f>IF(Tipy!B105="","",Tipy!B105)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IF(ISBLANK(Výsledky!$I$3),"",Výsledky!I111)</f>
        <v>-</v>
      </c>
      <c r="K89" s="96" t="str">
        <f>IF(ISBLANK(Výsledky!$P$3),"",Výsledky!P111)</f>
        <v>-</v>
      </c>
      <c r="L89" s="96" t="str">
        <f>IF(ISBLANK(Výsledky!$W$3),"",Výsledky!W111)</f>
        <v/>
      </c>
      <c r="M89" s="96" t="str">
        <f>IF(ISBLANK(Výsledky!$AD$3),"",Výsledky!AD111)</f>
        <v/>
      </c>
      <c r="N89" s="96" t="str">
        <f>IF(ISBLANK(Výsledky!$AK$3),"",Výsledky!AK111)</f>
        <v/>
      </c>
      <c r="O89" s="96" t="str">
        <f>IF(ISBLANK(Výsledky!$AR$3),"",Výsledky!AR111)</f>
        <v/>
      </c>
      <c r="P89" s="96" t="str">
        <f>IF(ISBLANK(Výsledky!$AY$3),"",Výsledky!AY111)</f>
        <v/>
      </c>
      <c r="Q89" s="96" t="str">
        <f>IF(ISBLANK(Výsledky!$BF$3),"",Výsledky!BF111)</f>
        <v/>
      </c>
      <c r="R89" s="96" t="str">
        <f>IF(ISBLANK(Výsledky!$BM$3),"",Výsledky!BM111)</f>
        <v/>
      </c>
      <c r="S89" s="96" t="str">
        <f>IF(ISBLANK(Výsledky!$BT$3),"",Výsledky!BT111)</f>
        <v/>
      </c>
      <c r="T89" s="96" t="str">
        <f>IF(ISBLANK(Výsledky!$CA$3),"",Výsledky!CA111)</f>
        <v/>
      </c>
      <c r="U89" s="96" t="str">
        <f>IF(ISBLANK(Výsledky!$CH$3),"",Výsledky!CH111)</f>
        <v/>
      </c>
      <c r="V89" s="96" t="str">
        <f>IF(ISBLANK(Výsledky!$CO$3),"",Výsledky!CO111)</f>
        <v/>
      </c>
      <c r="W89" s="96" t="str">
        <f>IF(ISBLANK(Výsledky!$CV$3),"",Výsledky!CV111)</f>
        <v/>
      </c>
      <c r="X89" s="96" t="str">
        <f>IF(ISBLANK(Výsledky!$DC$3),"",Výsledky!DC111)</f>
        <v/>
      </c>
      <c r="Y89" s="96" t="str">
        <f>IF(ISBLANK(Výsledky!$DJ$3),"",Výsledky!DJ111)</f>
        <v/>
      </c>
      <c r="Z89" s="96" t="str">
        <f>IF(ISBLANK(Výsledky!$DQ$3),"",Výsledky!DQ111)</f>
        <v/>
      </c>
      <c r="AA89" s="96" t="str">
        <f>IF(ISBLANK(Výsledky!$DX$3),"",Výsledky!DX111)</f>
        <v/>
      </c>
      <c r="AB89" s="96" t="str">
        <f>IF(ISBLANK(Výsledky!$EE$3),"",Výsledky!EE111)</f>
        <v/>
      </c>
      <c r="AC89" s="96" t="str">
        <f>IF(ISBLANK(Výsledky!$EL$3),"",Výsledky!EL111)</f>
        <v/>
      </c>
      <c r="AD89" s="96" t="str">
        <f>IF(ISBLANK(Výsledky!$ES$3),"",Výsledky!ES111)</f>
        <v/>
      </c>
      <c r="AE89" s="96" t="str">
        <f>IF(ISBLANK(Výsledky!$EZ$3),"",Výsledky!EZ111)</f>
        <v/>
      </c>
      <c r="AF89" s="96" t="str">
        <f>IF(ISBLANK(Výsledky!$FG$3),"",Výsledky!FG111)</f>
        <v/>
      </c>
      <c r="AG89" s="96" t="str">
        <f>IF(ISBLANK(Výsledky!$FN$3),"",Výsledky!FN111)</f>
        <v/>
      </c>
      <c r="AH89" s="96" t="str">
        <f>IF(ISBLANK(Výsledky!$FU$3),"",Výsledky!FU111)</f>
        <v/>
      </c>
      <c r="AI89" s="96" t="str">
        <f>IF(ISBLANK(Výsledky!$GB$3),"",Výsledky!GB111)</f>
        <v/>
      </c>
      <c r="AJ89" s="96" t="str">
        <f>IF(ISBLANK(Výsledky!$GI$3),"",Výsledky!GI111)</f>
        <v/>
      </c>
      <c r="AK89" s="96" t="str">
        <f>IF(ISBLANK(Výsledky!$GP$3),"",Výsledky!GP111)</f>
        <v/>
      </c>
      <c r="AL89" s="96" t="str">
        <f>IF(ISBLANK(Výsledky!$GW$3),"",Výsledky!GW111)</f>
        <v/>
      </c>
      <c r="AM89" s="96" t="str">
        <f>IF(ISBLANK(Výsledky!$HD$3),"",Výsledky!HD111)</f>
        <v/>
      </c>
      <c r="AN89" s="96" t="str">
        <f>IF(ISBLANK(Výsledky!$HK$3),"",Výsledky!HK111)</f>
        <v/>
      </c>
      <c r="AO89" s="96" t="str">
        <f>IF(ISBLANK(Výsledky!$HR$3),"",Výsledky!HR111)</f>
        <v/>
      </c>
      <c r="AP89" s="96" t="str">
        <f>IF(ISBLANK(Výsledky!$HY$3),"",Výsledky!HY111)</f>
        <v/>
      </c>
      <c r="AQ89" s="96" t="str">
        <f>IF(ISBLANK(Výsledky!$IF$3),"",Výsledky!IF111)</f>
        <v/>
      </c>
      <c r="AR89" s="96" t="str">
        <f>IF(ISBLANK(Výsledky!$IM$3),"",Výsledky!IM111)</f>
        <v/>
      </c>
      <c r="AS89" s="96" t="str">
        <f>IF(ISBLANK(Výsledky!$IT$3),"",Výsledky!IT111)</f>
        <v/>
      </c>
      <c r="AT89" s="96" t="str">
        <f>IF(ISBLANK(Výsledky!$JA$3),"",Výsledky!JA111)</f>
        <v/>
      </c>
      <c r="AU89" s="96" t="str">
        <f>IF(ISBLANK(Výsledky!$JH$3),"",Výsledky!JH111)</f>
        <v/>
      </c>
      <c r="AV89" s="96" t="str">
        <f>IF(ISBLANK(Výsledky!$JO$3),"",Výsledky!JO111)</f>
        <v/>
      </c>
      <c r="AW89" s="96" t="str">
        <f>IF(ISBLANK(Výsledky!$JV$3),"",Výsledky!JV111)</f>
        <v/>
      </c>
      <c r="AX89" s="96" t="str">
        <f>IF(ISBLANK(Výsledky!$KC$3),"",Výsledky!KC111)</f>
        <v/>
      </c>
      <c r="AY89" s="96" t="str">
        <f>IF(ISBLANK(Výsledky!$KJ$3),"",Výsledky!KJ111)</f>
        <v/>
      </c>
      <c r="AZ89" s="96" t="str">
        <f>IF(ISBLANK(Výsledky!$KQ$3),"",Výsledky!KQ111)</f>
        <v/>
      </c>
      <c r="BA89" s="96" t="str">
        <f>IF(ISBLANK(Výsledky!$KX$3),"",Výsledky!KX111)</f>
        <v/>
      </c>
      <c r="BB89" s="96" t="str">
        <f>IF(ISBLANK(Výsledky!$LE$3),"",Výsledky!LE111)</f>
        <v/>
      </c>
      <c r="BC89" s="96" t="str">
        <f>IF(ISBLANK(Výsledky!$LL$3),"",Výsledky!LL111)</f>
        <v/>
      </c>
      <c r="BD89" s="96" t="str">
        <f>IF(ISBLANK(Výsledky!$LS$3),"",Výsledky!LS111)</f>
        <v/>
      </c>
      <c r="BE89" s="96" t="str">
        <f>IF(ISBLANK(Výsledky!$LZ$3),"",Výsledky!LZ111)</f>
        <v/>
      </c>
      <c r="BF89" s="96" t="str">
        <f>IF(ISBLANK(Výsledky!$MG$3),"",Výsledky!MG111)</f>
        <v/>
      </c>
      <c r="BG89" s="96" t="str">
        <f>IF(ISBLANK(Výsledky!$MN$3),"",Výsledky!MN111)</f>
        <v/>
      </c>
      <c r="BH89" s="96" t="str">
        <f>IF(ISBLANK(Výsledky!$MU$3),"",Výsledky!MU111)</f>
        <v/>
      </c>
      <c r="BI89" s="96" t="str">
        <f>IF(ISBLANK(Výsledky!$NB$3),"",Výsledky!NB111)</f>
        <v/>
      </c>
      <c r="BJ89" s="96" t="str">
        <f>IF(ISBLANK(Výsledky!$NI$3),"",Výsledky!NI111)</f>
        <v/>
      </c>
      <c r="BK89" s="96" t="str">
        <f>IF(ISBLANK(Výsledky!$NP$3),"",Výsledky!NP111)</f>
        <v/>
      </c>
      <c r="BL89" s="96" t="str">
        <f>IF(ISBLANK(Výsledky!$NW$3),"",Výsledky!NW111)</f>
        <v/>
      </c>
      <c r="BM89" s="96" t="str">
        <f>IF(ISBLANK(Výsledky!$OD$3),"",Výsledky!OD111)</f>
        <v/>
      </c>
      <c r="BN89" s="96" t="str">
        <f>IF(ISBLANK(Výsledky!$OK$3),"",Výsledky!OK111)</f>
        <v/>
      </c>
      <c r="BO89" s="96" t="str">
        <f>IF(ISBLANK(Výsledky!$OR$3),"",Výsledky!OR111)</f>
        <v/>
      </c>
      <c r="BP89" s="96" t="str">
        <f>IF(ISBLANK(Výsledky!$OY$3),"",Výsledky!OY111)</f>
        <v/>
      </c>
      <c r="BQ89" s="96" t="str">
        <f>IF(ISBLANK(Výsledky!$PF$3),"",Výsledky!PF111)</f>
        <v/>
      </c>
      <c r="BR89" s="96" t="str">
        <f>IF(ISBLANK(Výsledky!$PM$3),"",Výsledky!PM111)</f>
        <v/>
      </c>
      <c r="BS89" s="96" t="str">
        <f>IF(ISBLANK(Výsledky!$PT$3),"",Výsledky!PT111)</f>
        <v/>
      </c>
      <c r="BT89" s="96" t="str">
        <f>IF(ISBLANK(Výsledky!$QA$3),"",Výsledky!QA111)</f>
        <v/>
      </c>
      <c r="BU89" s="100" t="str">
        <f>IF(ISBLANK(Výsledky!$QH$3),"",Výsledky!QH111)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 ht="15" x14ac:dyDescent="0.2">
      <c r="A90" s="1"/>
      <c r="B90" s="122" t="s">
        <v>180</v>
      </c>
      <c r="C90" s="118" t="str">
        <f>Tipy!A106</f>
        <v/>
      </c>
      <c r="D90" s="113" t="str">
        <f>IF(Tipy!B106="","",Tipy!B106)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IF(ISBLANK(Výsledky!$I$3),"",Výsledky!I112)</f>
        <v>-</v>
      </c>
      <c r="K90" s="96" t="str">
        <f>IF(ISBLANK(Výsledky!$P$3),"",Výsledky!P112)</f>
        <v>-</v>
      </c>
      <c r="L90" s="96" t="str">
        <f>IF(ISBLANK(Výsledky!$W$3),"",Výsledky!W112)</f>
        <v/>
      </c>
      <c r="M90" s="96" t="str">
        <f>IF(ISBLANK(Výsledky!$AD$3),"",Výsledky!AD112)</f>
        <v/>
      </c>
      <c r="N90" s="96" t="str">
        <f>IF(ISBLANK(Výsledky!$AK$3),"",Výsledky!AK112)</f>
        <v/>
      </c>
      <c r="O90" s="96" t="str">
        <f>IF(ISBLANK(Výsledky!$AR$3),"",Výsledky!AR112)</f>
        <v/>
      </c>
      <c r="P90" s="96" t="str">
        <f>IF(ISBLANK(Výsledky!$AY$3),"",Výsledky!AY112)</f>
        <v/>
      </c>
      <c r="Q90" s="96" t="str">
        <f>IF(ISBLANK(Výsledky!$BF$3),"",Výsledky!BF112)</f>
        <v/>
      </c>
      <c r="R90" s="96" t="str">
        <f>IF(ISBLANK(Výsledky!$BM$3),"",Výsledky!BM112)</f>
        <v/>
      </c>
      <c r="S90" s="96" t="str">
        <f>IF(ISBLANK(Výsledky!$BT$3),"",Výsledky!BT112)</f>
        <v/>
      </c>
      <c r="T90" s="96" t="str">
        <f>IF(ISBLANK(Výsledky!$CA$3),"",Výsledky!CA112)</f>
        <v/>
      </c>
      <c r="U90" s="96" t="str">
        <f>IF(ISBLANK(Výsledky!$CH$3),"",Výsledky!CH112)</f>
        <v/>
      </c>
      <c r="V90" s="96" t="str">
        <f>IF(ISBLANK(Výsledky!$CO$3),"",Výsledky!CO112)</f>
        <v/>
      </c>
      <c r="W90" s="96" t="str">
        <f>IF(ISBLANK(Výsledky!$CV$3),"",Výsledky!CV112)</f>
        <v/>
      </c>
      <c r="X90" s="96" t="str">
        <f>IF(ISBLANK(Výsledky!$DC$3),"",Výsledky!DC112)</f>
        <v/>
      </c>
      <c r="Y90" s="96" t="str">
        <f>IF(ISBLANK(Výsledky!$DJ$3),"",Výsledky!DJ112)</f>
        <v/>
      </c>
      <c r="Z90" s="96" t="str">
        <f>IF(ISBLANK(Výsledky!$DQ$3),"",Výsledky!DQ112)</f>
        <v/>
      </c>
      <c r="AA90" s="96" t="str">
        <f>IF(ISBLANK(Výsledky!$DX$3),"",Výsledky!DX112)</f>
        <v/>
      </c>
      <c r="AB90" s="96" t="str">
        <f>IF(ISBLANK(Výsledky!$EE$3),"",Výsledky!EE112)</f>
        <v/>
      </c>
      <c r="AC90" s="96" t="str">
        <f>IF(ISBLANK(Výsledky!$EL$3),"",Výsledky!EL112)</f>
        <v/>
      </c>
      <c r="AD90" s="96" t="str">
        <f>IF(ISBLANK(Výsledky!$ES$3),"",Výsledky!ES112)</f>
        <v/>
      </c>
      <c r="AE90" s="96" t="str">
        <f>IF(ISBLANK(Výsledky!$EZ$3),"",Výsledky!EZ112)</f>
        <v/>
      </c>
      <c r="AF90" s="96" t="str">
        <f>IF(ISBLANK(Výsledky!$FG$3),"",Výsledky!FG112)</f>
        <v/>
      </c>
      <c r="AG90" s="96" t="str">
        <f>IF(ISBLANK(Výsledky!$FN$3),"",Výsledky!FN112)</f>
        <v/>
      </c>
      <c r="AH90" s="96" t="str">
        <f>IF(ISBLANK(Výsledky!$FU$3),"",Výsledky!FU112)</f>
        <v/>
      </c>
      <c r="AI90" s="96" t="str">
        <f>IF(ISBLANK(Výsledky!$GB$3),"",Výsledky!GB112)</f>
        <v/>
      </c>
      <c r="AJ90" s="96" t="str">
        <f>IF(ISBLANK(Výsledky!$GI$3),"",Výsledky!GI112)</f>
        <v/>
      </c>
      <c r="AK90" s="96" t="str">
        <f>IF(ISBLANK(Výsledky!$GP$3),"",Výsledky!GP112)</f>
        <v/>
      </c>
      <c r="AL90" s="96" t="str">
        <f>IF(ISBLANK(Výsledky!$GW$3),"",Výsledky!GW112)</f>
        <v/>
      </c>
      <c r="AM90" s="96" t="str">
        <f>IF(ISBLANK(Výsledky!$HD$3),"",Výsledky!HD112)</f>
        <v/>
      </c>
      <c r="AN90" s="96" t="str">
        <f>IF(ISBLANK(Výsledky!$HK$3),"",Výsledky!HK112)</f>
        <v/>
      </c>
      <c r="AO90" s="96" t="str">
        <f>IF(ISBLANK(Výsledky!$HR$3),"",Výsledky!HR112)</f>
        <v/>
      </c>
      <c r="AP90" s="96" t="str">
        <f>IF(ISBLANK(Výsledky!$HY$3),"",Výsledky!HY112)</f>
        <v/>
      </c>
      <c r="AQ90" s="96" t="str">
        <f>IF(ISBLANK(Výsledky!$IF$3),"",Výsledky!IF112)</f>
        <v/>
      </c>
      <c r="AR90" s="96" t="str">
        <f>IF(ISBLANK(Výsledky!$IM$3),"",Výsledky!IM112)</f>
        <v/>
      </c>
      <c r="AS90" s="96" t="str">
        <f>IF(ISBLANK(Výsledky!$IT$3),"",Výsledky!IT112)</f>
        <v/>
      </c>
      <c r="AT90" s="96" t="str">
        <f>IF(ISBLANK(Výsledky!$JA$3),"",Výsledky!JA112)</f>
        <v/>
      </c>
      <c r="AU90" s="96" t="str">
        <f>IF(ISBLANK(Výsledky!$JH$3),"",Výsledky!JH112)</f>
        <v/>
      </c>
      <c r="AV90" s="96" t="str">
        <f>IF(ISBLANK(Výsledky!$JO$3),"",Výsledky!JO112)</f>
        <v/>
      </c>
      <c r="AW90" s="96" t="str">
        <f>IF(ISBLANK(Výsledky!$JV$3),"",Výsledky!JV112)</f>
        <v/>
      </c>
      <c r="AX90" s="96" t="str">
        <f>IF(ISBLANK(Výsledky!$KC$3),"",Výsledky!KC112)</f>
        <v/>
      </c>
      <c r="AY90" s="96" t="str">
        <f>IF(ISBLANK(Výsledky!$KJ$3),"",Výsledky!KJ112)</f>
        <v/>
      </c>
      <c r="AZ90" s="96" t="str">
        <f>IF(ISBLANK(Výsledky!$KQ$3),"",Výsledky!KQ112)</f>
        <v/>
      </c>
      <c r="BA90" s="96" t="str">
        <f>IF(ISBLANK(Výsledky!$KX$3),"",Výsledky!KX112)</f>
        <v/>
      </c>
      <c r="BB90" s="96" t="str">
        <f>IF(ISBLANK(Výsledky!$LE$3),"",Výsledky!LE112)</f>
        <v/>
      </c>
      <c r="BC90" s="96" t="str">
        <f>IF(ISBLANK(Výsledky!$LL$3),"",Výsledky!LL112)</f>
        <v/>
      </c>
      <c r="BD90" s="96" t="str">
        <f>IF(ISBLANK(Výsledky!$LS$3),"",Výsledky!LS112)</f>
        <v/>
      </c>
      <c r="BE90" s="96" t="str">
        <f>IF(ISBLANK(Výsledky!$LZ$3),"",Výsledky!LZ112)</f>
        <v/>
      </c>
      <c r="BF90" s="96" t="str">
        <f>IF(ISBLANK(Výsledky!$MG$3),"",Výsledky!MG112)</f>
        <v/>
      </c>
      <c r="BG90" s="96" t="str">
        <f>IF(ISBLANK(Výsledky!$MN$3),"",Výsledky!MN112)</f>
        <v/>
      </c>
      <c r="BH90" s="96" t="str">
        <f>IF(ISBLANK(Výsledky!$MU$3),"",Výsledky!MU112)</f>
        <v/>
      </c>
      <c r="BI90" s="96" t="str">
        <f>IF(ISBLANK(Výsledky!$NB$3),"",Výsledky!NB112)</f>
        <v/>
      </c>
      <c r="BJ90" s="96" t="str">
        <f>IF(ISBLANK(Výsledky!$NI$3),"",Výsledky!NI112)</f>
        <v/>
      </c>
      <c r="BK90" s="96" t="str">
        <f>IF(ISBLANK(Výsledky!$NP$3),"",Výsledky!NP112)</f>
        <v/>
      </c>
      <c r="BL90" s="96" t="str">
        <f>IF(ISBLANK(Výsledky!$NW$3),"",Výsledky!NW112)</f>
        <v/>
      </c>
      <c r="BM90" s="96" t="str">
        <f>IF(ISBLANK(Výsledky!$OD$3),"",Výsledky!OD112)</f>
        <v/>
      </c>
      <c r="BN90" s="96" t="str">
        <f>IF(ISBLANK(Výsledky!$OK$3),"",Výsledky!OK112)</f>
        <v/>
      </c>
      <c r="BO90" s="96" t="str">
        <f>IF(ISBLANK(Výsledky!$OR$3),"",Výsledky!OR112)</f>
        <v/>
      </c>
      <c r="BP90" s="96" t="str">
        <f>IF(ISBLANK(Výsledky!$OY$3),"",Výsledky!OY112)</f>
        <v/>
      </c>
      <c r="BQ90" s="96" t="str">
        <f>IF(ISBLANK(Výsledky!$PF$3),"",Výsledky!PF112)</f>
        <v/>
      </c>
      <c r="BR90" s="96" t="str">
        <f>IF(ISBLANK(Výsledky!$PM$3),"",Výsledky!PM112)</f>
        <v/>
      </c>
      <c r="BS90" s="96" t="str">
        <f>IF(ISBLANK(Výsledky!$PT$3),"",Výsledky!PT112)</f>
        <v/>
      </c>
      <c r="BT90" s="96" t="str">
        <f>IF(ISBLANK(Výsledky!$QA$3),"",Výsledky!QA112)</f>
        <v/>
      </c>
      <c r="BU90" s="100" t="str">
        <f>IF(ISBLANK(Výsledky!$QH$3),"",Výsledky!QH112)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 ht="15" x14ac:dyDescent="0.2">
      <c r="A91" s="1"/>
      <c r="B91" s="122" t="s">
        <v>181</v>
      </c>
      <c r="C91" s="118">
        <f>Tipy!A12</f>
        <v>13</v>
      </c>
      <c r="D91" s="113" t="str">
        <f>IF(Tipy!B12="","",Tipy!B12)</f>
        <v>Cali</v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IF(ISBLANK(Výsledky!$I$3),"",Výsledky!I18)</f>
        <v>-</v>
      </c>
      <c r="K91" s="96" t="str">
        <f>IF(ISBLANK(Výsledky!$P$3),"",Výsledky!P18)</f>
        <v>-</v>
      </c>
      <c r="L91" s="96" t="str">
        <f>IF(ISBLANK(Výsledky!$W$3),"",Výsledky!W18)</f>
        <v/>
      </c>
      <c r="M91" s="96" t="str">
        <f>IF(ISBLANK(Výsledky!$AD$3),"",Výsledky!AD18)</f>
        <v/>
      </c>
      <c r="N91" s="96" t="str">
        <f>IF(ISBLANK(Výsledky!$AK$3),"",Výsledky!AK18)</f>
        <v/>
      </c>
      <c r="O91" s="96" t="str">
        <f>IF(ISBLANK(Výsledky!$AR$3),"",Výsledky!AR18)</f>
        <v/>
      </c>
      <c r="P91" s="96" t="str">
        <f>IF(ISBLANK(Výsledky!$AY$3),"",Výsledky!AY18)</f>
        <v/>
      </c>
      <c r="Q91" s="96" t="str">
        <f>IF(ISBLANK(Výsledky!$BF$3),"",Výsledky!BF18)</f>
        <v/>
      </c>
      <c r="R91" s="96" t="str">
        <f>IF(ISBLANK(Výsledky!$BM$3),"",Výsledky!BM18)</f>
        <v/>
      </c>
      <c r="S91" s="96" t="str">
        <f>IF(ISBLANK(Výsledky!$BT$3),"",Výsledky!BT18)</f>
        <v/>
      </c>
      <c r="T91" s="96" t="str">
        <f>IF(ISBLANK(Výsledky!$CA$3),"",Výsledky!CA18)</f>
        <v/>
      </c>
      <c r="U91" s="96" t="str">
        <f>IF(ISBLANK(Výsledky!$CH$3),"",Výsledky!CH18)</f>
        <v/>
      </c>
      <c r="V91" s="96" t="str">
        <f>IF(ISBLANK(Výsledky!$CO$3),"",Výsledky!CO18)</f>
        <v/>
      </c>
      <c r="W91" s="96" t="str">
        <f>IF(ISBLANK(Výsledky!$CV$3),"",Výsledky!CV18)</f>
        <v/>
      </c>
      <c r="X91" s="96" t="str">
        <f>IF(ISBLANK(Výsledky!$DC$3),"",Výsledky!DC18)</f>
        <v/>
      </c>
      <c r="Y91" s="96" t="str">
        <f>IF(ISBLANK(Výsledky!$DJ$3),"",Výsledky!DJ18)</f>
        <v/>
      </c>
      <c r="Z91" s="96" t="str">
        <f>IF(ISBLANK(Výsledky!$DQ$3),"",Výsledky!DQ18)</f>
        <v/>
      </c>
      <c r="AA91" s="96" t="str">
        <f>IF(ISBLANK(Výsledky!$DX$3),"",Výsledky!DX18)</f>
        <v/>
      </c>
      <c r="AB91" s="96" t="str">
        <f>IF(ISBLANK(Výsledky!$EE$3),"",Výsledky!EE18)</f>
        <v/>
      </c>
      <c r="AC91" s="96" t="str">
        <f>IF(ISBLANK(Výsledky!$EL$3),"",Výsledky!EL18)</f>
        <v/>
      </c>
      <c r="AD91" s="96" t="str">
        <f>IF(ISBLANK(Výsledky!$ES$3),"",Výsledky!ES18)</f>
        <v/>
      </c>
      <c r="AE91" s="96" t="str">
        <f>IF(ISBLANK(Výsledky!$EZ$3),"",Výsledky!EZ18)</f>
        <v/>
      </c>
      <c r="AF91" s="96" t="str">
        <f>IF(ISBLANK(Výsledky!$FG$3),"",Výsledky!FG18)</f>
        <v/>
      </c>
      <c r="AG91" s="96" t="str">
        <f>IF(ISBLANK(Výsledky!$FN$3),"",Výsledky!FN18)</f>
        <v/>
      </c>
      <c r="AH91" s="96" t="str">
        <f>IF(ISBLANK(Výsledky!$FU$3),"",Výsledky!FU18)</f>
        <v/>
      </c>
      <c r="AI91" s="96" t="str">
        <f>IF(ISBLANK(Výsledky!$GB$3),"",Výsledky!GB18)</f>
        <v/>
      </c>
      <c r="AJ91" s="96" t="str">
        <f>IF(ISBLANK(Výsledky!$GI$3),"",Výsledky!GI18)</f>
        <v/>
      </c>
      <c r="AK91" s="96" t="str">
        <f>IF(ISBLANK(Výsledky!$GP$3),"",Výsledky!GP18)</f>
        <v/>
      </c>
      <c r="AL91" s="96" t="str">
        <f>IF(ISBLANK(Výsledky!$GW$3),"",Výsledky!GW18)</f>
        <v/>
      </c>
      <c r="AM91" s="96" t="str">
        <f>IF(ISBLANK(Výsledky!$HD$3),"",Výsledky!HD18)</f>
        <v/>
      </c>
      <c r="AN91" s="96" t="str">
        <f>IF(ISBLANK(Výsledky!$HK$3),"",Výsledky!HK18)</f>
        <v/>
      </c>
      <c r="AO91" s="96" t="str">
        <f>IF(ISBLANK(Výsledky!$HR$3),"",Výsledky!HR18)</f>
        <v/>
      </c>
      <c r="AP91" s="96" t="str">
        <f>IF(ISBLANK(Výsledky!$HY$3),"",Výsledky!HY18)</f>
        <v/>
      </c>
      <c r="AQ91" s="96" t="str">
        <f>IF(ISBLANK(Výsledky!$IF$3),"",Výsledky!IF18)</f>
        <v/>
      </c>
      <c r="AR91" s="96" t="str">
        <f>IF(ISBLANK(Výsledky!$IM$3),"",Výsledky!IM18)</f>
        <v/>
      </c>
      <c r="AS91" s="96" t="str">
        <f>IF(ISBLANK(Výsledky!$IT$3),"",Výsledky!IT18)</f>
        <v/>
      </c>
      <c r="AT91" s="96" t="str">
        <f>IF(ISBLANK(Výsledky!$JA$3),"",Výsledky!JA18)</f>
        <v/>
      </c>
      <c r="AU91" s="96" t="str">
        <f>IF(ISBLANK(Výsledky!$JH$3),"",Výsledky!JH18)</f>
        <v/>
      </c>
      <c r="AV91" s="96" t="str">
        <f>IF(ISBLANK(Výsledky!$JO$3),"",Výsledky!JO18)</f>
        <v/>
      </c>
      <c r="AW91" s="96" t="str">
        <f>IF(ISBLANK(Výsledky!$JV$3),"",Výsledky!JV18)</f>
        <v/>
      </c>
      <c r="AX91" s="96" t="str">
        <f>IF(ISBLANK(Výsledky!$KC$3),"",Výsledky!KC18)</f>
        <v/>
      </c>
      <c r="AY91" s="96" t="str">
        <f>IF(ISBLANK(Výsledky!$KJ$3),"",Výsledky!KJ18)</f>
        <v/>
      </c>
      <c r="AZ91" s="96" t="str">
        <f>IF(ISBLANK(Výsledky!$KQ$3),"",Výsledky!KQ18)</f>
        <v/>
      </c>
      <c r="BA91" s="96" t="str">
        <f>IF(ISBLANK(Výsledky!$KX$3),"",Výsledky!KX18)</f>
        <v/>
      </c>
      <c r="BB91" s="96" t="str">
        <f>IF(ISBLANK(Výsledky!$LE$3),"",Výsledky!LE18)</f>
        <v/>
      </c>
      <c r="BC91" s="96" t="str">
        <f>IF(ISBLANK(Výsledky!$LL$3),"",Výsledky!LL18)</f>
        <v/>
      </c>
      <c r="BD91" s="96" t="str">
        <f>IF(ISBLANK(Výsledky!$LS$3),"",Výsledky!LS18)</f>
        <v/>
      </c>
      <c r="BE91" s="96" t="str">
        <f>IF(ISBLANK(Výsledky!$LZ$3),"",Výsledky!LZ18)</f>
        <v/>
      </c>
      <c r="BF91" s="96" t="str">
        <f>IF(ISBLANK(Výsledky!$MG$3),"",Výsledky!MG18)</f>
        <v/>
      </c>
      <c r="BG91" s="96" t="str">
        <f>IF(ISBLANK(Výsledky!$MN$3),"",Výsledky!MN18)</f>
        <v/>
      </c>
      <c r="BH91" s="96" t="str">
        <f>IF(ISBLANK(Výsledky!$MU$3),"",Výsledky!MU18)</f>
        <v/>
      </c>
      <c r="BI91" s="96" t="str">
        <f>IF(ISBLANK(Výsledky!$NB$3),"",Výsledky!NB18)</f>
        <v/>
      </c>
      <c r="BJ91" s="96" t="str">
        <f>IF(ISBLANK(Výsledky!$NI$3),"",Výsledky!NI18)</f>
        <v/>
      </c>
      <c r="BK91" s="96" t="str">
        <f>IF(ISBLANK(Výsledky!$NP$3),"",Výsledky!NP18)</f>
        <v/>
      </c>
      <c r="BL91" s="96" t="str">
        <f>IF(ISBLANK(Výsledky!$NW$3),"",Výsledky!NW18)</f>
        <v/>
      </c>
      <c r="BM91" s="96" t="str">
        <f>IF(ISBLANK(Výsledky!$OD$3),"",Výsledky!OD18)</f>
        <v/>
      </c>
      <c r="BN91" s="96" t="str">
        <f>IF(ISBLANK(Výsledky!$OK$3),"",Výsledky!OK18)</f>
        <v/>
      </c>
      <c r="BO91" s="96" t="str">
        <f>IF(ISBLANK(Výsledky!$OR$3),"",Výsledky!OR18)</f>
        <v/>
      </c>
      <c r="BP91" s="96" t="str">
        <f>IF(ISBLANK(Výsledky!$OY$3),"",Výsledky!OY18)</f>
        <v/>
      </c>
      <c r="BQ91" s="96" t="str">
        <f>IF(ISBLANK(Výsledky!$PF$3),"",Výsledky!PF18)</f>
        <v/>
      </c>
      <c r="BR91" s="96" t="str">
        <f>IF(ISBLANK(Výsledky!$PM$3),"",Výsledky!PM18)</f>
        <v/>
      </c>
      <c r="BS91" s="96" t="str">
        <f>IF(ISBLANK(Výsledky!$PT$3),"",Výsledky!PT18)</f>
        <v/>
      </c>
      <c r="BT91" s="96" t="str">
        <f>IF(ISBLANK(Výsledky!$QA$3),"",Výsledky!QA18)</f>
        <v/>
      </c>
      <c r="BU91" s="100" t="str">
        <f>IF(ISBLANK(Výsledky!$QH$3),"",Výsledky!QH18)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 ht="15" x14ac:dyDescent="0.2">
      <c r="A92" s="1"/>
      <c r="B92" s="122" t="s">
        <v>182</v>
      </c>
      <c r="C92" s="118">
        <f>Tipy!A13</f>
        <v>28</v>
      </c>
      <c r="D92" s="113" t="str">
        <f>IF(Tipy!B13="","",Tipy!B13)</f>
        <v>Cyro</v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>
        <f>IF(ISBLANK(Výsledky!$I$3),"",Výsledky!I19)</f>
        <v>0</v>
      </c>
      <c r="K92" s="96">
        <f>IF(ISBLANK(Výsledky!$P$3),"",Výsledky!P19)</f>
        <v>0</v>
      </c>
      <c r="L92" s="96" t="str">
        <f>IF(ISBLANK(Výsledky!$W$3),"",Výsledky!W19)</f>
        <v/>
      </c>
      <c r="M92" s="96" t="str">
        <f>IF(ISBLANK(Výsledky!$AD$3),"",Výsledky!AD19)</f>
        <v/>
      </c>
      <c r="N92" s="96" t="str">
        <f>IF(ISBLANK(Výsledky!$AK$3),"",Výsledky!AK19)</f>
        <v/>
      </c>
      <c r="O92" s="96" t="str">
        <f>IF(ISBLANK(Výsledky!$AR$3),"",Výsledky!AR19)</f>
        <v/>
      </c>
      <c r="P92" s="96" t="str">
        <f>IF(ISBLANK(Výsledky!$AY$3),"",Výsledky!AY19)</f>
        <v/>
      </c>
      <c r="Q92" s="96" t="str">
        <f>IF(ISBLANK(Výsledky!$BF$3),"",Výsledky!BF19)</f>
        <v/>
      </c>
      <c r="R92" s="96" t="str">
        <f>IF(ISBLANK(Výsledky!$BM$3),"",Výsledky!BM19)</f>
        <v/>
      </c>
      <c r="S92" s="96" t="str">
        <f>IF(ISBLANK(Výsledky!$BT$3),"",Výsledky!BT19)</f>
        <v/>
      </c>
      <c r="T92" s="96" t="str">
        <f>IF(ISBLANK(Výsledky!$CA$3),"",Výsledky!CA19)</f>
        <v/>
      </c>
      <c r="U92" s="96" t="str">
        <f>IF(ISBLANK(Výsledky!$CH$3),"",Výsledky!CH19)</f>
        <v/>
      </c>
      <c r="V92" s="96" t="str">
        <f>IF(ISBLANK(Výsledky!$CO$3),"",Výsledky!CO19)</f>
        <v/>
      </c>
      <c r="W92" s="96" t="str">
        <f>IF(ISBLANK(Výsledky!$CV$3),"",Výsledky!CV19)</f>
        <v/>
      </c>
      <c r="X92" s="96" t="str">
        <f>IF(ISBLANK(Výsledky!$DC$3),"",Výsledky!DC19)</f>
        <v/>
      </c>
      <c r="Y92" s="96" t="str">
        <f>IF(ISBLANK(Výsledky!$DJ$3),"",Výsledky!DJ19)</f>
        <v/>
      </c>
      <c r="Z92" s="96" t="str">
        <f>IF(ISBLANK(Výsledky!$DQ$3),"",Výsledky!DQ19)</f>
        <v/>
      </c>
      <c r="AA92" s="96" t="str">
        <f>IF(ISBLANK(Výsledky!$DX$3),"",Výsledky!DX19)</f>
        <v/>
      </c>
      <c r="AB92" s="96" t="str">
        <f>IF(ISBLANK(Výsledky!$EE$3),"",Výsledky!EE19)</f>
        <v/>
      </c>
      <c r="AC92" s="96" t="str">
        <f>IF(ISBLANK(Výsledky!$EL$3),"",Výsledky!EL19)</f>
        <v/>
      </c>
      <c r="AD92" s="96" t="str">
        <f>IF(ISBLANK(Výsledky!$ES$3),"",Výsledky!ES19)</f>
        <v/>
      </c>
      <c r="AE92" s="96" t="str">
        <f>IF(ISBLANK(Výsledky!$EZ$3),"",Výsledky!EZ19)</f>
        <v/>
      </c>
      <c r="AF92" s="96" t="str">
        <f>IF(ISBLANK(Výsledky!$FG$3),"",Výsledky!FG19)</f>
        <v/>
      </c>
      <c r="AG92" s="96" t="str">
        <f>IF(ISBLANK(Výsledky!$FN$3),"",Výsledky!FN19)</f>
        <v/>
      </c>
      <c r="AH92" s="96" t="str">
        <f>IF(ISBLANK(Výsledky!$FU$3),"",Výsledky!FU19)</f>
        <v/>
      </c>
      <c r="AI92" s="96" t="str">
        <f>IF(ISBLANK(Výsledky!$GB$3),"",Výsledky!GB19)</f>
        <v/>
      </c>
      <c r="AJ92" s="96" t="str">
        <f>IF(ISBLANK(Výsledky!$GI$3),"",Výsledky!GI19)</f>
        <v/>
      </c>
      <c r="AK92" s="96" t="str">
        <f>IF(ISBLANK(Výsledky!$GP$3),"",Výsledky!GP19)</f>
        <v/>
      </c>
      <c r="AL92" s="96" t="str">
        <f>IF(ISBLANK(Výsledky!$GW$3),"",Výsledky!GW19)</f>
        <v/>
      </c>
      <c r="AM92" s="96" t="str">
        <f>IF(ISBLANK(Výsledky!$HD$3),"",Výsledky!HD19)</f>
        <v/>
      </c>
      <c r="AN92" s="96" t="str">
        <f>IF(ISBLANK(Výsledky!$HK$3),"",Výsledky!HK19)</f>
        <v/>
      </c>
      <c r="AO92" s="96" t="str">
        <f>IF(ISBLANK(Výsledky!$HR$3),"",Výsledky!HR19)</f>
        <v/>
      </c>
      <c r="AP92" s="96" t="str">
        <f>IF(ISBLANK(Výsledky!$HY$3),"",Výsledky!HY19)</f>
        <v/>
      </c>
      <c r="AQ92" s="96" t="str">
        <f>IF(ISBLANK(Výsledky!$IF$3),"",Výsledky!IF19)</f>
        <v/>
      </c>
      <c r="AR92" s="96" t="str">
        <f>IF(ISBLANK(Výsledky!$IM$3),"",Výsledky!IM19)</f>
        <v/>
      </c>
      <c r="AS92" s="96" t="str">
        <f>IF(ISBLANK(Výsledky!$IT$3),"",Výsledky!IT19)</f>
        <v/>
      </c>
      <c r="AT92" s="96" t="str">
        <f>IF(ISBLANK(Výsledky!$JA$3),"",Výsledky!JA19)</f>
        <v/>
      </c>
      <c r="AU92" s="96" t="str">
        <f>IF(ISBLANK(Výsledky!$JH$3),"",Výsledky!JH19)</f>
        <v/>
      </c>
      <c r="AV92" s="96" t="str">
        <f>IF(ISBLANK(Výsledky!$JO$3),"",Výsledky!JO19)</f>
        <v/>
      </c>
      <c r="AW92" s="96" t="str">
        <f>IF(ISBLANK(Výsledky!$JV$3),"",Výsledky!JV19)</f>
        <v/>
      </c>
      <c r="AX92" s="96" t="str">
        <f>IF(ISBLANK(Výsledky!$KC$3),"",Výsledky!KC19)</f>
        <v/>
      </c>
      <c r="AY92" s="96" t="str">
        <f>IF(ISBLANK(Výsledky!$KJ$3),"",Výsledky!KJ19)</f>
        <v/>
      </c>
      <c r="AZ92" s="96" t="str">
        <f>IF(ISBLANK(Výsledky!$KQ$3),"",Výsledky!KQ19)</f>
        <v/>
      </c>
      <c r="BA92" s="96" t="str">
        <f>IF(ISBLANK(Výsledky!$KX$3),"",Výsledky!KX19)</f>
        <v/>
      </c>
      <c r="BB92" s="96" t="str">
        <f>IF(ISBLANK(Výsledky!$LE$3),"",Výsledky!LE19)</f>
        <v/>
      </c>
      <c r="BC92" s="96" t="str">
        <f>IF(ISBLANK(Výsledky!$LL$3),"",Výsledky!LL19)</f>
        <v/>
      </c>
      <c r="BD92" s="96" t="str">
        <f>IF(ISBLANK(Výsledky!$LS$3),"",Výsledky!LS19)</f>
        <v/>
      </c>
      <c r="BE92" s="96" t="str">
        <f>IF(ISBLANK(Výsledky!$LZ$3),"",Výsledky!LZ19)</f>
        <v/>
      </c>
      <c r="BF92" s="96" t="str">
        <f>IF(ISBLANK(Výsledky!$MG$3),"",Výsledky!MG19)</f>
        <v/>
      </c>
      <c r="BG92" s="96" t="str">
        <f>IF(ISBLANK(Výsledky!$MN$3),"",Výsledky!MN19)</f>
        <v/>
      </c>
      <c r="BH92" s="96" t="str">
        <f>IF(ISBLANK(Výsledky!$MU$3),"",Výsledky!MU19)</f>
        <v/>
      </c>
      <c r="BI92" s="96" t="str">
        <f>IF(ISBLANK(Výsledky!$NB$3),"",Výsledky!NB19)</f>
        <v/>
      </c>
      <c r="BJ92" s="96" t="str">
        <f>IF(ISBLANK(Výsledky!$NI$3),"",Výsledky!NI19)</f>
        <v/>
      </c>
      <c r="BK92" s="96" t="str">
        <f>IF(ISBLANK(Výsledky!$NP$3),"",Výsledky!NP19)</f>
        <v/>
      </c>
      <c r="BL92" s="96" t="str">
        <f>IF(ISBLANK(Výsledky!$NW$3),"",Výsledky!NW19)</f>
        <v/>
      </c>
      <c r="BM92" s="96" t="str">
        <f>IF(ISBLANK(Výsledky!$OD$3),"",Výsledky!OD19)</f>
        <v/>
      </c>
      <c r="BN92" s="96" t="str">
        <f>IF(ISBLANK(Výsledky!$OK$3),"",Výsledky!OK19)</f>
        <v/>
      </c>
      <c r="BO92" s="96" t="str">
        <f>IF(ISBLANK(Výsledky!$OR$3),"",Výsledky!OR19)</f>
        <v/>
      </c>
      <c r="BP92" s="96" t="str">
        <f>IF(ISBLANK(Výsledky!$OY$3),"",Výsledky!OY19)</f>
        <v/>
      </c>
      <c r="BQ92" s="96" t="str">
        <f>IF(ISBLANK(Výsledky!$PF$3),"",Výsledky!PF19)</f>
        <v/>
      </c>
      <c r="BR92" s="96" t="str">
        <f>IF(ISBLANK(Výsledky!$PM$3),"",Výsledky!PM19)</f>
        <v/>
      </c>
      <c r="BS92" s="96" t="str">
        <f>IF(ISBLANK(Výsledky!$PT$3),"",Výsledky!PT19)</f>
        <v/>
      </c>
      <c r="BT92" s="96" t="str">
        <f>IF(ISBLANK(Výsledky!$QA$3),"",Výsledky!QA19)</f>
        <v/>
      </c>
      <c r="BU92" s="100" t="str">
        <f>IF(ISBLANK(Výsledky!$QH$3),"",Výsledky!QH19)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 ht="15" x14ac:dyDescent="0.2">
      <c r="A93" s="1"/>
      <c r="B93" s="122" t="s">
        <v>183</v>
      </c>
      <c r="C93" s="118">
        <f>Tipy!A27</f>
        <v>15</v>
      </c>
      <c r="D93" s="113" t="str">
        <f>IF(Tipy!B27="","",Tipy!B27)</f>
        <v>jura</v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IF(ISBLANK(Výsledky!$I$3),"",Výsledky!I33)</f>
        <v>-</v>
      </c>
      <c r="K93" s="96" t="str">
        <f>IF(ISBLANK(Výsledky!$P$3),"",Výsledky!P33)</f>
        <v>-</v>
      </c>
      <c r="L93" s="96" t="str">
        <f>IF(ISBLANK(Výsledky!$W$3),"",Výsledky!W33)</f>
        <v/>
      </c>
      <c r="M93" s="96" t="str">
        <f>IF(ISBLANK(Výsledky!$AD$3),"",Výsledky!AD33)</f>
        <v/>
      </c>
      <c r="N93" s="96" t="str">
        <f>IF(ISBLANK(Výsledky!$AK$3),"",Výsledky!AK33)</f>
        <v/>
      </c>
      <c r="O93" s="96" t="str">
        <f>IF(ISBLANK(Výsledky!$AR$3),"",Výsledky!AR33)</f>
        <v/>
      </c>
      <c r="P93" s="96" t="str">
        <f>IF(ISBLANK(Výsledky!$AY$3),"",Výsledky!AY33)</f>
        <v/>
      </c>
      <c r="Q93" s="96" t="str">
        <f>IF(ISBLANK(Výsledky!$BF$3),"",Výsledky!BF33)</f>
        <v/>
      </c>
      <c r="R93" s="96" t="str">
        <f>IF(ISBLANK(Výsledky!$BM$3),"",Výsledky!BM33)</f>
        <v/>
      </c>
      <c r="S93" s="96" t="str">
        <f>IF(ISBLANK(Výsledky!$BT$3),"",Výsledky!BT33)</f>
        <v/>
      </c>
      <c r="T93" s="96" t="str">
        <f>IF(ISBLANK(Výsledky!$CA$3),"",Výsledky!CA33)</f>
        <v/>
      </c>
      <c r="U93" s="96" t="str">
        <f>IF(ISBLANK(Výsledky!$CH$3),"",Výsledky!CH33)</f>
        <v/>
      </c>
      <c r="V93" s="96" t="str">
        <f>IF(ISBLANK(Výsledky!$CO$3),"",Výsledky!CO33)</f>
        <v/>
      </c>
      <c r="W93" s="96" t="str">
        <f>IF(ISBLANK(Výsledky!$CV$3),"",Výsledky!CV33)</f>
        <v/>
      </c>
      <c r="X93" s="96" t="str">
        <f>IF(ISBLANK(Výsledky!$DC$3),"",Výsledky!DC33)</f>
        <v/>
      </c>
      <c r="Y93" s="96" t="str">
        <f>IF(ISBLANK(Výsledky!$DJ$3),"",Výsledky!DJ33)</f>
        <v/>
      </c>
      <c r="Z93" s="96" t="str">
        <f>IF(ISBLANK(Výsledky!$DQ$3),"",Výsledky!DQ33)</f>
        <v/>
      </c>
      <c r="AA93" s="96" t="str">
        <f>IF(ISBLANK(Výsledky!$DX$3),"",Výsledky!DX33)</f>
        <v/>
      </c>
      <c r="AB93" s="96" t="str">
        <f>IF(ISBLANK(Výsledky!$EE$3),"",Výsledky!EE33)</f>
        <v/>
      </c>
      <c r="AC93" s="96" t="str">
        <f>IF(ISBLANK(Výsledky!$EL$3),"",Výsledky!EL33)</f>
        <v/>
      </c>
      <c r="AD93" s="96" t="str">
        <f>IF(ISBLANK(Výsledky!$ES$3),"",Výsledky!ES33)</f>
        <v/>
      </c>
      <c r="AE93" s="96" t="str">
        <f>IF(ISBLANK(Výsledky!$EZ$3),"",Výsledky!EZ33)</f>
        <v/>
      </c>
      <c r="AF93" s="96" t="str">
        <f>IF(ISBLANK(Výsledky!$FG$3),"",Výsledky!FG33)</f>
        <v/>
      </c>
      <c r="AG93" s="96" t="str">
        <f>IF(ISBLANK(Výsledky!$FN$3),"",Výsledky!FN33)</f>
        <v/>
      </c>
      <c r="AH93" s="96" t="str">
        <f>IF(ISBLANK(Výsledky!$FU$3),"",Výsledky!FU33)</f>
        <v/>
      </c>
      <c r="AI93" s="96" t="str">
        <f>IF(ISBLANK(Výsledky!$GB$3),"",Výsledky!GB33)</f>
        <v/>
      </c>
      <c r="AJ93" s="96" t="str">
        <f>IF(ISBLANK(Výsledky!$GI$3),"",Výsledky!GI33)</f>
        <v/>
      </c>
      <c r="AK93" s="96" t="str">
        <f>IF(ISBLANK(Výsledky!$GP$3),"",Výsledky!GP33)</f>
        <v/>
      </c>
      <c r="AL93" s="96" t="str">
        <f>IF(ISBLANK(Výsledky!$GW$3),"",Výsledky!GW33)</f>
        <v/>
      </c>
      <c r="AM93" s="96" t="str">
        <f>IF(ISBLANK(Výsledky!$HD$3),"",Výsledky!HD33)</f>
        <v/>
      </c>
      <c r="AN93" s="96" t="str">
        <f>IF(ISBLANK(Výsledky!$HK$3),"",Výsledky!HK33)</f>
        <v/>
      </c>
      <c r="AO93" s="96" t="str">
        <f>IF(ISBLANK(Výsledky!$HR$3),"",Výsledky!HR33)</f>
        <v/>
      </c>
      <c r="AP93" s="96" t="str">
        <f>IF(ISBLANK(Výsledky!$HY$3),"",Výsledky!HY33)</f>
        <v/>
      </c>
      <c r="AQ93" s="96" t="str">
        <f>IF(ISBLANK(Výsledky!$IF$3),"",Výsledky!IF33)</f>
        <v/>
      </c>
      <c r="AR93" s="96" t="str">
        <f>IF(ISBLANK(Výsledky!$IM$3),"",Výsledky!IM33)</f>
        <v/>
      </c>
      <c r="AS93" s="96" t="str">
        <f>IF(ISBLANK(Výsledky!$IT$3),"",Výsledky!IT33)</f>
        <v/>
      </c>
      <c r="AT93" s="96" t="str">
        <f>IF(ISBLANK(Výsledky!$JA$3),"",Výsledky!JA33)</f>
        <v/>
      </c>
      <c r="AU93" s="96" t="str">
        <f>IF(ISBLANK(Výsledky!$JH$3),"",Výsledky!JH33)</f>
        <v/>
      </c>
      <c r="AV93" s="96" t="str">
        <f>IF(ISBLANK(Výsledky!$JO$3),"",Výsledky!JO33)</f>
        <v/>
      </c>
      <c r="AW93" s="96" t="str">
        <f>IF(ISBLANK(Výsledky!$JV$3),"",Výsledky!JV33)</f>
        <v/>
      </c>
      <c r="AX93" s="96" t="str">
        <f>IF(ISBLANK(Výsledky!$KC$3),"",Výsledky!KC33)</f>
        <v/>
      </c>
      <c r="AY93" s="96" t="str">
        <f>IF(ISBLANK(Výsledky!$KJ$3),"",Výsledky!KJ33)</f>
        <v/>
      </c>
      <c r="AZ93" s="96" t="str">
        <f>IF(ISBLANK(Výsledky!$KQ$3),"",Výsledky!KQ33)</f>
        <v/>
      </c>
      <c r="BA93" s="96" t="str">
        <f>IF(ISBLANK(Výsledky!$KX$3),"",Výsledky!KX33)</f>
        <v/>
      </c>
      <c r="BB93" s="96" t="str">
        <f>IF(ISBLANK(Výsledky!$LE$3),"",Výsledky!LE33)</f>
        <v/>
      </c>
      <c r="BC93" s="96" t="str">
        <f>IF(ISBLANK(Výsledky!$LL$3),"",Výsledky!LL33)</f>
        <v/>
      </c>
      <c r="BD93" s="96" t="str">
        <f>IF(ISBLANK(Výsledky!$LS$3),"",Výsledky!LS33)</f>
        <v/>
      </c>
      <c r="BE93" s="96" t="str">
        <f>IF(ISBLANK(Výsledky!$LZ$3),"",Výsledky!LZ33)</f>
        <v/>
      </c>
      <c r="BF93" s="96" t="str">
        <f>IF(ISBLANK(Výsledky!$MG$3),"",Výsledky!MG33)</f>
        <v/>
      </c>
      <c r="BG93" s="96" t="str">
        <f>IF(ISBLANK(Výsledky!$MN$3),"",Výsledky!MN33)</f>
        <v/>
      </c>
      <c r="BH93" s="96" t="str">
        <f>IF(ISBLANK(Výsledky!$MU$3),"",Výsledky!MU33)</f>
        <v/>
      </c>
      <c r="BI93" s="96" t="str">
        <f>IF(ISBLANK(Výsledky!$NB$3),"",Výsledky!NB33)</f>
        <v/>
      </c>
      <c r="BJ93" s="96" t="str">
        <f>IF(ISBLANK(Výsledky!$NI$3),"",Výsledky!NI33)</f>
        <v/>
      </c>
      <c r="BK93" s="96" t="str">
        <f>IF(ISBLANK(Výsledky!$NP$3),"",Výsledky!NP33)</f>
        <v/>
      </c>
      <c r="BL93" s="96" t="str">
        <f>IF(ISBLANK(Výsledky!$NW$3),"",Výsledky!NW33)</f>
        <v/>
      </c>
      <c r="BM93" s="96" t="str">
        <f>IF(ISBLANK(Výsledky!$OD$3),"",Výsledky!OD33)</f>
        <v/>
      </c>
      <c r="BN93" s="96" t="str">
        <f>IF(ISBLANK(Výsledky!$OK$3),"",Výsledky!OK33)</f>
        <v/>
      </c>
      <c r="BO93" s="96" t="str">
        <f>IF(ISBLANK(Výsledky!$OR$3),"",Výsledky!OR33)</f>
        <v/>
      </c>
      <c r="BP93" s="96" t="str">
        <f>IF(ISBLANK(Výsledky!$OY$3),"",Výsledky!OY33)</f>
        <v/>
      </c>
      <c r="BQ93" s="96" t="str">
        <f>IF(ISBLANK(Výsledky!$PF$3),"",Výsledky!PF33)</f>
        <v/>
      </c>
      <c r="BR93" s="96" t="str">
        <f>IF(ISBLANK(Výsledky!$PM$3),"",Výsledky!PM33)</f>
        <v/>
      </c>
      <c r="BS93" s="96" t="str">
        <f>IF(ISBLANK(Výsledky!$PT$3),"",Výsledky!PT33)</f>
        <v/>
      </c>
      <c r="BT93" s="96" t="str">
        <f>IF(ISBLANK(Výsledky!$QA$3),"",Výsledky!QA33)</f>
        <v/>
      </c>
      <c r="BU93" s="100" t="str">
        <f>IF(ISBLANK(Výsledky!$QH$3),"",Výsledky!QH33)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 ht="15" x14ac:dyDescent="0.2">
      <c r="A94" s="1"/>
      <c r="B94" s="122" t="s">
        <v>184</v>
      </c>
      <c r="C94" s="118">
        <f>Tipy!A32</f>
        <v>9</v>
      </c>
      <c r="D94" s="113" t="str">
        <f>IF(Tipy!B32="","",Tipy!B32)</f>
        <v>Kouba</v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>
        <f>IF(ISBLANK(Výsledky!$I$3),"",Výsledky!I38)</f>
        <v>0</v>
      </c>
      <c r="K94" s="96" t="str">
        <f>IF(ISBLANK(Výsledky!$P$3),"",Výsledky!P38)</f>
        <v>-</v>
      </c>
      <c r="L94" s="96" t="str">
        <f>IF(ISBLANK(Výsledky!$W$3),"",Výsledky!W38)</f>
        <v/>
      </c>
      <c r="M94" s="96" t="str">
        <f>IF(ISBLANK(Výsledky!$AD$3),"",Výsledky!AD38)</f>
        <v/>
      </c>
      <c r="N94" s="96" t="str">
        <f>IF(ISBLANK(Výsledky!$AK$3),"",Výsledky!AK38)</f>
        <v/>
      </c>
      <c r="O94" s="96" t="str">
        <f>IF(ISBLANK(Výsledky!$AR$3),"",Výsledky!AR38)</f>
        <v/>
      </c>
      <c r="P94" s="96" t="str">
        <f>IF(ISBLANK(Výsledky!$AY$3),"",Výsledky!AY38)</f>
        <v/>
      </c>
      <c r="Q94" s="96" t="str">
        <f>IF(ISBLANK(Výsledky!$BF$3),"",Výsledky!BF38)</f>
        <v/>
      </c>
      <c r="R94" s="96" t="str">
        <f>IF(ISBLANK(Výsledky!$BM$3),"",Výsledky!BM38)</f>
        <v/>
      </c>
      <c r="S94" s="96" t="str">
        <f>IF(ISBLANK(Výsledky!$BT$3),"",Výsledky!BT38)</f>
        <v/>
      </c>
      <c r="T94" s="96" t="str">
        <f>IF(ISBLANK(Výsledky!$CA$3),"",Výsledky!CA38)</f>
        <v/>
      </c>
      <c r="U94" s="96" t="str">
        <f>IF(ISBLANK(Výsledky!$CH$3),"",Výsledky!CH38)</f>
        <v/>
      </c>
      <c r="V94" s="96" t="str">
        <f>IF(ISBLANK(Výsledky!$CO$3),"",Výsledky!CO38)</f>
        <v/>
      </c>
      <c r="W94" s="96" t="str">
        <f>IF(ISBLANK(Výsledky!$CV$3),"",Výsledky!CV38)</f>
        <v/>
      </c>
      <c r="X94" s="96" t="str">
        <f>IF(ISBLANK(Výsledky!$DC$3),"",Výsledky!DC38)</f>
        <v/>
      </c>
      <c r="Y94" s="96" t="str">
        <f>IF(ISBLANK(Výsledky!$DJ$3),"",Výsledky!DJ38)</f>
        <v/>
      </c>
      <c r="Z94" s="96" t="str">
        <f>IF(ISBLANK(Výsledky!$DQ$3),"",Výsledky!DQ38)</f>
        <v/>
      </c>
      <c r="AA94" s="96" t="str">
        <f>IF(ISBLANK(Výsledky!$DX$3),"",Výsledky!DX38)</f>
        <v/>
      </c>
      <c r="AB94" s="96" t="str">
        <f>IF(ISBLANK(Výsledky!$EE$3),"",Výsledky!EE38)</f>
        <v/>
      </c>
      <c r="AC94" s="96" t="str">
        <f>IF(ISBLANK(Výsledky!$EL$3),"",Výsledky!EL38)</f>
        <v/>
      </c>
      <c r="AD94" s="96" t="str">
        <f>IF(ISBLANK(Výsledky!$ES$3),"",Výsledky!ES38)</f>
        <v/>
      </c>
      <c r="AE94" s="96" t="str">
        <f>IF(ISBLANK(Výsledky!$EZ$3),"",Výsledky!EZ38)</f>
        <v/>
      </c>
      <c r="AF94" s="96" t="str">
        <f>IF(ISBLANK(Výsledky!$FG$3),"",Výsledky!FG38)</f>
        <v/>
      </c>
      <c r="AG94" s="96" t="str">
        <f>IF(ISBLANK(Výsledky!$FN$3),"",Výsledky!FN38)</f>
        <v/>
      </c>
      <c r="AH94" s="96" t="str">
        <f>IF(ISBLANK(Výsledky!$FU$3),"",Výsledky!FU38)</f>
        <v/>
      </c>
      <c r="AI94" s="96" t="str">
        <f>IF(ISBLANK(Výsledky!$GB$3),"",Výsledky!GB38)</f>
        <v/>
      </c>
      <c r="AJ94" s="96" t="str">
        <f>IF(ISBLANK(Výsledky!$GI$3),"",Výsledky!GI38)</f>
        <v/>
      </c>
      <c r="AK94" s="96" t="str">
        <f>IF(ISBLANK(Výsledky!$GP$3),"",Výsledky!GP38)</f>
        <v/>
      </c>
      <c r="AL94" s="96" t="str">
        <f>IF(ISBLANK(Výsledky!$GW$3),"",Výsledky!GW38)</f>
        <v/>
      </c>
      <c r="AM94" s="96" t="str">
        <f>IF(ISBLANK(Výsledky!$HD$3),"",Výsledky!HD38)</f>
        <v/>
      </c>
      <c r="AN94" s="96" t="str">
        <f>IF(ISBLANK(Výsledky!$HK$3),"",Výsledky!HK38)</f>
        <v/>
      </c>
      <c r="AO94" s="96" t="str">
        <f>IF(ISBLANK(Výsledky!$HR$3),"",Výsledky!HR38)</f>
        <v/>
      </c>
      <c r="AP94" s="96" t="str">
        <f>IF(ISBLANK(Výsledky!$HY$3),"",Výsledky!HY38)</f>
        <v/>
      </c>
      <c r="AQ94" s="96" t="str">
        <f>IF(ISBLANK(Výsledky!$IF$3),"",Výsledky!IF38)</f>
        <v/>
      </c>
      <c r="AR94" s="96" t="str">
        <f>IF(ISBLANK(Výsledky!$IM$3),"",Výsledky!IM38)</f>
        <v/>
      </c>
      <c r="AS94" s="96" t="str">
        <f>IF(ISBLANK(Výsledky!$IT$3),"",Výsledky!IT38)</f>
        <v/>
      </c>
      <c r="AT94" s="96" t="str">
        <f>IF(ISBLANK(Výsledky!$JA$3),"",Výsledky!JA38)</f>
        <v/>
      </c>
      <c r="AU94" s="96" t="str">
        <f>IF(ISBLANK(Výsledky!$JH$3),"",Výsledky!JH38)</f>
        <v/>
      </c>
      <c r="AV94" s="96" t="str">
        <f>IF(ISBLANK(Výsledky!$JO$3),"",Výsledky!JO38)</f>
        <v/>
      </c>
      <c r="AW94" s="96" t="str">
        <f>IF(ISBLANK(Výsledky!$JV$3),"",Výsledky!JV38)</f>
        <v/>
      </c>
      <c r="AX94" s="96" t="str">
        <f>IF(ISBLANK(Výsledky!$KC$3),"",Výsledky!KC38)</f>
        <v/>
      </c>
      <c r="AY94" s="96" t="str">
        <f>IF(ISBLANK(Výsledky!$KJ$3),"",Výsledky!KJ38)</f>
        <v/>
      </c>
      <c r="AZ94" s="96" t="str">
        <f>IF(ISBLANK(Výsledky!$KQ$3),"",Výsledky!KQ38)</f>
        <v/>
      </c>
      <c r="BA94" s="96" t="str">
        <f>IF(ISBLANK(Výsledky!$KX$3),"",Výsledky!KX38)</f>
        <v/>
      </c>
      <c r="BB94" s="96" t="str">
        <f>IF(ISBLANK(Výsledky!$LE$3),"",Výsledky!LE38)</f>
        <v/>
      </c>
      <c r="BC94" s="96" t="str">
        <f>IF(ISBLANK(Výsledky!$LL$3),"",Výsledky!LL38)</f>
        <v/>
      </c>
      <c r="BD94" s="96" t="str">
        <f>IF(ISBLANK(Výsledky!$LS$3),"",Výsledky!LS38)</f>
        <v/>
      </c>
      <c r="BE94" s="96" t="str">
        <f>IF(ISBLANK(Výsledky!$LZ$3),"",Výsledky!LZ38)</f>
        <v/>
      </c>
      <c r="BF94" s="96" t="str">
        <f>IF(ISBLANK(Výsledky!$MG$3),"",Výsledky!MG38)</f>
        <v/>
      </c>
      <c r="BG94" s="96" t="str">
        <f>IF(ISBLANK(Výsledky!$MN$3),"",Výsledky!MN38)</f>
        <v/>
      </c>
      <c r="BH94" s="96" t="str">
        <f>IF(ISBLANK(Výsledky!$MU$3),"",Výsledky!MU38)</f>
        <v/>
      </c>
      <c r="BI94" s="96" t="str">
        <f>IF(ISBLANK(Výsledky!$NB$3),"",Výsledky!NB38)</f>
        <v/>
      </c>
      <c r="BJ94" s="96" t="str">
        <f>IF(ISBLANK(Výsledky!$NI$3),"",Výsledky!NI38)</f>
        <v/>
      </c>
      <c r="BK94" s="96" t="str">
        <f>IF(ISBLANK(Výsledky!$NP$3),"",Výsledky!NP38)</f>
        <v/>
      </c>
      <c r="BL94" s="96" t="str">
        <f>IF(ISBLANK(Výsledky!$NW$3),"",Výsledky!NW38)</f>
        <v/>
      </c>
      <c r="BM94" s="96" t="str">
        <f>IF(ISBLANK(Výsledky!$OD$3),"",Výsledky!OD38)</f>
        <v/>
      </c>
      <c r="BN94" s="96" t="str">
        <f>IF(ISBLANK(Výsledky!$OK$3),"",Výsledky!OK38)</f>
        <v/>
      </c>
      <c r="BO94" s="96" t="str">
        <f>IF(ISBLANK(Výsledky!$OR$3),"",Výsledky!OR38)</f>
        <v/>
      </c>
      <c r="BP94" s="96" t="str">
        <f>IF(ISBLANK(Výsledky!$OY$3),"",Výsledky!OY38)</f>
        <v/>
      </c>
      <c r="BQ94" s="96" t="str">
        <f>IF(ISBLANK(Výsledky!$PF$3),"",Výsledky!PF38)</f>
        <v/>
      </c>
      <c r="BR94" s="96" t="str">
        <f>IF(ISBLANK(Výsledky!$PM$3),"",Výsledky!PM38)</f>
        <v/>
      </c>
      <c r="BS94" s="96" t="str">
        <f>IF(ISBLANK(Výsledky!$PT$3),"",Výsledky!PT38)</f>
        <v/>
      </c>
      <c r="BT94" s="96" t="str">
        <f>IF(ISBLANK(Výsledky!$QA$3),"",Výsledky!QA38)</f>
        <v/>
      </c>
      <c r="BU94" s="100" t="str">
        <f>IF(ISBLANK(Výsledky!$QH$3),"",Výsledky!QH38)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 ht="15" x14ac:dyDescent="0.2">
      <c r="A95" s="1"/>
      <c r="B95" s="122" t="s">
        <v>185</v>
      </c>
      <c r="C95" s="118">
        <f>Tipy!A34</f>
        <v>41</v>
      </c>
      <c r="D95" s="113" t="str">
        <f>IF(Tipy!B34="","",Tipy!B34)</f>
        <v>kwop</v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>
        <f>IF(ISBLANK(Výsledky!$I$3),"",Výsledky!I40)</f>
        <v>0</v>
      </c>
      <c r="K95" s="96">
        <f>IF(ISBLANK(Výsledky!$P$3),"",Výsledky!P40)</f>
        <v>0</v>
      </c>
      <c r="L95" s="96" t="str">
        <f>IF(ISBLANK(Výsledky!$W$3),"",Výsledky!W40)</f>
        <v/>
      </c>
      <c r="M95" s="96" t="str">
        <f>IF(ISBLANK(Výsledky!$AD$3),"",Výsledky!AD40)</f>
        <v/>
      </c>
      <c r="N95" s="96" t="str">
        <f>IF(ISBLANK(Výsledky!$AK$3),"",Výsledky!AK40)</f>
        <v/>
      </c>
      <c r="O95" s="96" t="str">
        <f>IF(ISBLANK(Výsledky!$AR$3),"",Výsledky!AR40)</f>
        <v/>
      </c>
      <c r="P95" s="96" t="str">
        <f>IF(ISBLANK(Výsledky!$AY$3),"",Výsledky!AY40)</f>
        <v/>
      </c>
      <c r="Q95" s="96" t="str">
        <f>IF(ISBLANK(Výsledky!$BF$3),"",Výsledky!BF40)</f>
        <v/>
      </c>
      <c r="R95" s="96" t="str">
        <f>IF(ISBLANK(Výsledky!$BM$3),"",Výsledky!BM40)</f>
        <v/>
      </c>
      <c r="S95" s="96" t="str">
        <f>IF(ISBLANK(Výsledky!$BT$3),"",Výsledky!BT40)</f>
        <v/>
      </c>
      <c r="T95" s="96" t="str">
        <f>IF(ISBLANK(Výsledky!$CA$3),"",Výsledky!CA40)</f>
        <v/>
      </c>
      <c r="U95" s="96" t="str">
        <f>IF(ISBLANK(Výsledky!$CH$3),"",Výsledky!CH40)</f>
        <v/>
      </c>
      <c r="V95" s="96" t="str">
        <f>IF(ISBLANK(Výsledky!$CO$3),"",Výsledky!CO40)</f>
        <v/>
      </c>
      <c r="W95" s="96" t="str">
        <f>IF(ISBLANK(Výsledky!$CV$3),"",Výsledky!CV40)</f>
        <v/>
      </c>
      <c r="X95" s="96" t="str">
        <f>IF(ISBLANK(Výsledky!$DC$3),"",Výsledky!DC40)</f>
        <v/>
      </c>
      <c r="Y95" s="96" t="str">
        <f>IF(ISBLANK(Výsledky!$DJ$3),"",Výsledky!DJ40)</f>
        <v/>
      </c>
      <c r="Z95" s="96" t="str">
        <f>IF(ISBLANK(Výsledky!$DQ$3),"",Výsledky!DQ40)</f>
        <v/>
      </c>
      <c r="AA95" s="96" t="str">
        <f>IF(ISBLANK(Výsledky!$DX$3),"",Výsledky!DX40)</f>
        <v/>
      </c>
      <c r="AB95" s="96" t="str">
        <f>IF(ISBLANK(Výsledky!$EE$3),"",Výsledky!EE40)</f>
        <v/>
      </c>
      <c r="AC95" s="96" t="str">
        <f>IF(ISBLANK(Výsledky!$EL$3),"",Výsledky!EL40)</f>
        <v/>
      </c>
      <c r="AD95" s="96" t="str">
        <f>IF(ISBLANK(Výsledky!$ES$3),"",Výsledky!ES40)</f>
        <v/>
      </c>
      <c r="AE95" s="96" t="str">
        <f>IF(ISBLANK(Výsledky!$EZ$3),"",Výsledky!EZ40)</f>
        <v/>
      </c>
      <c r="AF95" s="96" t="str">
        <f>IF(ISBLANK(Výsledky!$FG$3),"",Výsledky!FG40)</f>
        <v/>
      </c>
      <c r="AG95" s="96" t="str">
        <f>IF(ISBLANK(Výsledky!$FN$3),"",Výsledky!FN40)</f>
        <v/>
      </c>
      <c r="AH95" s="96" t="str">
        <f>IF(ISBLANK(Výsledky!$FU$3),"",Výsledky!FU40)</f>
        <v/>
      </c>
      <c r="AI95" s="96" t="str">
        <f>IF(ISBLANK(Výsledky!$GB$3),"",Výsledky!GB40)</f>
        <v/>
      </c>
      <c r="AJ95" s="96" t="str">
        <f>IF(ISBLANK(Výsledky!$GI$3),"",Výsledky!GI40)</f>
        <v/>
      </c>
      <c r="AK95" s="96" t="str">
        <f>IF(ISBLANK(Výsledky!$GP$3),"",Výsledky!GP40)</f>
        <v/>
      </c>
      <c r="AL95" s="96" t="str">
        <f>IF(ISBLANK(Výsledky!$GW$3),"",Výsledky!GW40)</f>
        <v/>
      </c>
      <c r="AM95" s="96" t="str">
        <f>IF(ISBLANK(Výsledky!$HD$3),"",Výsledky!HD40)</f>
        <v/>
      </c>
      <c r="AN95" s="96" t="str">
        <f>IF(ISBLANK(Výsledky!$HK$3),"",Výsledky!HK40)</f>
        <v/>
      </c>
      <c r="AO95" s="96" t="str">
        <f>IF(ISBLANK(Výsledky!$HR$3),"",Výsledky!HR40)</f>
        <v/>
      </c>
      <c r="AP95" s="96" t="str">
        <f>IF(ISBLANK(Výsledky!$HY$3),"",Výsledky!HY40)</f>
        <v/>
      </c>
      <c r="AQ95" s="96" t="str">
        <f>IF(ISBLANK(Výsledky!$IF$3),"",Výsledky!IF40)</f>
        <v/>
      </c>
      <c r="AR95" s="96" t="str">
        <f>IF(ISBLANK(Výsledky!$IM$3),"",Výsledky!IM40)</f>
        <v/>
      </c>
      <c r="AS95" s="96" t="str">
        <f>IF(ISBLANK(Výsledky!$IT$3),"",Výsledky!IT40)</f>
        <v/>
      </c>
      <c r="AT95" s="96" t="str">
        <f>IF(ISBLANK(Výsledky!$JA$3),"",Výsledky!JA40)</f>
        <v/>
      </c>
      <c r="AU95" s="96" t="str">
        <f>IF(ISBLANK(Výsledky!$JH$3),"",Výsledky!JH40)</f>
        <v/>
      </c>
      <c r="AV95" s="96" t="str">
        <f>IF(ISBLANK(Výsledky!$JO$3),"",Výsledky!JO40)</f>
        <v/>
      </c>
      <c r="AW95" s="96" t="str">
        <f>IF(ISBLANK(Výsledky!$JV$3),"",Výsledky!JV40)</f>
        <v/>
      </c>
      <c r="AX95" s="96" t="str">
        <f>IF(ISBLANK(Výsledky!$KC$3),"",Výsledky!KC40)</f>
        <v/>
      </c>
      <c r="AY95" s="96" t="str">
        <f>IF(ISBLANK(Výsledky!$KJ$3),"",Výsledky!KJ40)</f>
        <v/>
      </c>
      <c r="AZ95" s="96" t="str">
        <f>IF(ISBLANK(Výsledky!$KQ$3),"",Výsledky!KQ40)</f>
        <v/>
      </c>
      <c r="BA95" s="96" t="str">
        <f>IF(ISBLANK(Výsledky!$KX$3),"",Výsledky!KX40)</f>
        <v/>
      </c>
      <c r="BB95" s="96" t="str">
        <f>IF(ISBLANK(Výsledky!$LE$3),"",Výsledky!LE40)</f>
        <v/>
      </c>
      <c r="BC95" s="96" t="str">
        <f>IF(ISBLANK(Výsledky!$LL$3),"",Výsledky!LL40)</f>
        <v/>
      </c>
      <c r="BD95" s="96" t="str">
        <f>IF(ISBLANK(Výsledky!$LS$3),"",Výsledky!LS40)</f>
        <v/>
      </c>
      <c r="BE95" s="96" t="str">
        <f>IF(ISBLANK(Výsledky!$LZ$3),"",Výsledky!LZ40)</f>
        <v/>
      </c>
      <c r="BF95" s="96" t="str">
        <f>IF(ISBLANK(Výsledky!$MG$3),"",Výsledky!MG40)</f>
        <v/>
      </c>
      <c r="BG95" s="96" t="str">
        <f>IF(ISBLANK(Výsledky!$MN$3),"",Výsledky!MN40)</f>
        <v/>
      </c>
      <c r="BH95" s="96" t="str">
        <f>IF(ISBLANK(Výsledky!$MU$3),"",Výsledky!MU40)</f>
        <v/>
      </c>
      <c r="BI95" s="96" t="str">
        <f>IF(ISBLANK(Výsledky!$NB$3),"",Výsledky!NB40)</f>
        <v/>
      </c>
      <c r="BJ95" s="96" t="str">
        <f>IF(ISBLANK(Výsledky!$NI$3),"",Výsledky!NI40)</f>
        <v/>
      </c>
      <c r="BK95" s="96" t="str">
        <f>IF(ISBLANK(Výsledky!$NP$3),"",Výsledky!NP40)</f>
        <v/>
      </c>
      <c r="BL95" s="96" t="str">
        <f>IF(ISBLANK(Výsledky!$NW$3),"",Výsledky!NW40)</f>
        <v/>
      </c>
      <c r="BM95" s="96" t="str">
        <f>IF(ISBLANK(Výsledky!$OD$3),"",Výsledky!OD40)</f>
        <v/>
      </c>
      <c r="BN95" s="96" t="str">
        <f>IF(ISBLANK(Výsledky!$OK$3),"",Výsledky!OK40)</f>
        <v/>
      </c>
      <c r="BO95" s="96" t="str">
        <f>IF(ISBLANK(Výsledky!$OR$3),"",Výsledky!OR40)</f>
        <v/>
      </c>
      <c r="BP95" s="96" t="str">
        <f>IF(ISBLANK(Výsledky!$OY$3),"",Výsledky!OY40)</f>
        <v/>
      </c>
      <c r="BQ95" s="96" t="str">
        <f>IF(ISBLANK(Výsledky!$PF$3),"",Výsledky!PF40)</f>
        <v/>
      </c>
      <c r="BR95" s="96" t="str">
        <f>IF(ISBLANK(Výsledky!$PM$3),"",Výsledky!PM40)</f>
        <v/>
      </c>
      <c r="BS95" s="96" t="str">
        <f>IF(ISBLANK(Výsledky!$PT$3),"",Výsledky!PT40)</f>
        <v/>
      </c>
      <c r="BT95" s="96" t="str">
        <f>IF(ISBLANK(Výsledky!$QA$3),"",Výsledky!QA40)</f>
        <v/>
      </c>
      <c r="BU95" s="100" t="str">
        <f>IF(ISBLANK(Výsledky!$QH$3),"",Výsledky!QH40)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 ht="15" x14ac:dyDescent="0.2">
      <c r="A96" s="1"/>
      <c r="B96" s="122" t="s">
        <v>186</v>
      </c>
      <c r="C96" s="118">
        <f>Tipy!A46</f>
        <v>74</v>
      </c>
      <c r="D96" s="113" t="str">
        <f>IF(Tipy!B46="","",Tipy!B46)</f>
        <v>Michal Komi</v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IF(ISBLANK(Výsledky!$I$3),"",Výsledky!I52)</f>
        <v>-</v>
      </c>
      <c r="K96" s="96">
        <f>IF(ISBLANK(Výsledky!$P$3),"",Výsledky!P52)</f>
        <v>0</v>
      </c>
      <c r="L96" s="96" t="str">
        <f>IF(ISBLANK(Výsledky!$W$3),"",Výsledky!W52)</f>
        <v/>
      </c>
      <c r="M96" s="96" t="str">
        <f>IF(ISBLANK(Výsledky!$AD$3),"",Výsledky!AD52)</f>
        <v/>
      </c>
      <c r="N96" s="96" t="str">
        <f>IF(ISBLANK(Výsledky!$AK$3),"",Výsledky!AK52)</f>
        <v/>
      </c>
      <c r="O96" s="96" t="str">
        <f>IF(ISBLANK(Výsledky!$AR$3),"",Výsledky!AR52)</f>
        <v/>
      </c>
      <c r="P96" s="96" t="str">
        <f>IF(ISBLANK(Výsledky!$AY$3),"",Výsledky!AY52)</f>
        <v/>
      </c>
      <c r="Q96" s="96" t="str">
        <f>IF(ISBLANK(Výsledky!$BF$3),"",Výsledky!BF52)</f>
        <v/>
      </c>
      <c r="R96" s="96" t="str">
        <f>IF(ISBLANK(Výsledky!$BM$3),"",Výsledky!BM52)</f>
        <v/>
      </c>
      <c r="S96" s="96" t="str">
        <f>IF(ISBLANK(Výsledky!$BT$3),"",Výsledky!BT52)</f>
        <v/>
      </c>
      <c r="T96" s="96" t="str">
        <f>IF(ISBLANK(Výsledky!$CA$3),"",Výsledky!CA52)</f>
        <v/>
      </c>
      <c r="U96" s="96" t="str">
        <f>IF(ISBLANK(Výsledky!$CH$3),"",Výsledky!CH52)</f>
        <v/>
      </c>
      <c r="V96" s="96" t="str">
        <f>IF(ISBLANK(Výsledky!$CO$3),"",Výsledky!CO52)</f>
        <v/>
      </c>
      <c r="W96" s="96" t="str">
        <f>IF(ISBLANK(Výsledky!$CV$3),"",Výsledky!CV52)</f>
        <v/>
      </c>
      <c r="X96" s="96" t="str">
        <f>IF(ISBLANK(Výsledky!$DC$3),"",Výsledky!DC52)</f>
        <v/>
      </c>
      <c r="Y96" s="96" t="str">
        <f>IF(ISBLANK(Výsledky!$DJ$3),"",Výsledky!DJ52)</f>
        <v/>
      </c>
      <c r="Z96" s="96" t="str">
        <f>IF(ISBLANK(Výsledky!$DQ$3),"",Výsledky!DQ52)</f>
        <v/>
      </c>
      <c r="AA96" s="96" t="str">
        <f>IF(ISBLANK(Výsledky!$DX$3),"",Výsledky!DX52)</f>
        <v/>
      </c>
      <c r="AB96" s="96" t="str">
        <f>IF(ISBLANK(Výsledky!$EE$3),"",Výsledky!EE52)</f>
        <v/>
      </c>
      <c r="AC96" s="96" t="str">
        <f>IF(ISBLANK(Výsledky!$EL$3),"",Výsledky!EL52)</f>
        <v/>
      </c>
      <c r="AD96" s="96" t="str">
        <f>IF(ISBLANK(Výsledky!$ES$3),"",Výsledky!ES52)</f>
        <v/>
      </c>
      <c r="AE96" s="96" t="str">
        <f>IF(ISBLANK(Výsledky!$EZ$3),"",Výsledky!EZ52)</f>
        <v/>
      </c>
      <c r="AF96" s="96" t="str">
        <f>IF(ISBLANK(Výsledky!$FG$3),"",Výsledky!FG52)</f>
        <v/>
      </c>
      <c r="AG96" s="96" t="str">
        <f>IF(ISBLANK(Výsledky!$FN$3),"",Výsledky!FN52)</f>
        <v/>
      </c>
      <c r="AH96" s="96" t="str">
        <f>IF(ISBLANK(Výsledky!$FU$3),"",Výsledky!FU52)</f>
        <v/>
      </c>
      <c r="AI96" s="96" t="str">
        <f>IF(ISBLANK(Výsledky!$GB$3),"",Výsledky!GB52)</f>
        <v/>
      </c>
      <c r="AJ96" s="96" t="str">
        <f>IF(ISBLANK(Výsledky!$GI$3),"",Výsledky!GI52)</f>
        <v/>
      </c>
      <c r="AK96" s="96" t="str">
        <f>IF(ISBLANK(Výsledky!$GP$3),"",Výsledky!GP52)</f>
        <v/>
      </c>
      <c r="AL96" s="96" t="str">
        <f>IF(ISBLANK(Výsledky!$GW$3),"",Výsledky!GW52)</f>
        <v/>
      </c>
      <c r="AM96" s="96" t="str">
        <f>IF(ISBLANK(Výsledky!$HD$3),"",Výsledky!HD52)</f>
        <v/>
      </c>
      <c r="AN96" s="96" t="str">
        <f>IF(ISBLANK(Výsledky!$HK$3),"",Výsledky!HK52)</f>
        <v/>
      </c>
      <c r="AO96" s="96" t="str">
        <f>IF(ISBLANK(Výsledky!$HR$3),"",Výsledky!HR52)</f>
        <v/>
      </c>
      <c r="AP96" s="96" t="str">
        <f>IF(ISBLANK(Výsledky!$HY$3),"",Výsledky!HY52)</f>
        <v/>
      </c>
      <c r="AQ96" s="96" t="str">
        <f>IF(ISBLANK(Výsledky!$IF$3),"",Výsledky!IF52)</f>
        <v/>
      </c>
      <c r="AR96" s="96" t="str">
        <f>IF(ISBLANK(Výsledky!$IM$3),"",Výsledky!IM52)</f>
        <v/>
      </c>
      <c r="AS96" s="96" t="str">
        <f>IF(ISBLANK(Výsledky!$IT$3),"",Výsledky!IT52)</f>
        <v/>
      </c>
      <c r="AT96" s="96" t="str">
        <f>IF(ISBLANK(Výsledky!$JA$3),"",Výsledky!JA52)</f>
        <v/>
      </c>
      <c r="AU96" s="96" t="str">
        <f>IF(ISBLANK(Výsledky!$JH$3),"",Výsledky!JH52)</f>
        <v/>
      </c>
      <c r="AV96" s="96" t="str">
        <f>IF(ISBLANK(Výsledky!$JO$3),"",Výsledky!JO52)</f>
        <v/>
      </c>
      <c r="AW96" s="96" t="str">
        <f>IF(ISBLANK(Výsledky!$JV$3),"",Výsledky!JV52)</f>
        <v/>
      </c>
      <c r="AX96" s="96" t="str">
        <f>IF(ISBLANK(Výsledky!$KC$3),"",Výsledky!KC52)</f>
        <v/>
      </c>
      <c r="AY96" s="96" t="str">
        <f>IF(ISBLANK(Výsledky!$KJ$3),"",Výsledky!KJ52)</f>
        <v/>
      </c>
      <c r="AZ96" s="96" t="str">
        <f>IF(ISBLANK(Výsledky!$KQ$3),"",Výsledky!KQ52)</f>
        <v/>
      </c>
      <c r="BA96" s="96" t="str">
        <f>IF(ISBLANK(Výsledky!$KX$3),"",Výsledky!KX52)</f>
        <v/>
      </c>
      <c r="BB96" s="96" t="str">
        <f>IF(ISBLANK(Výsledky!$LE$3),"",Výsledky!LE52)</f>
        <v/>
      </c>
      <c r="BC96" s="96" t="str">
        <f>IF(ISBLANK(Výsledky!$LL$3),"",Výsledky!LL52)</f>
        <v/>
      </c>
      <c r="BD96" s="96" t="str">
        <f>IF(ISBLANK(Výsledky!$LS$3),"",Výsledky!LS52)</f>
        <v/>
      </c>
      <c r="BE96" s="96" t="str">
        <f>IF(ISBLANK(Výsledky!$LZ$3),"",Výsledky!LZ52)</f>
        <v/>
      </c>
      <c r="BF96" s="96" t="str">
        <f>IF(ISBLANK(Výsledky!$MG$3),"",Výsledky!MG52)</f>
        <v/>
      </c>
      <c r="BG96" s="96" t="str">
        <f>IF(ISBLANK(Výsledky!$MN$3),"",Výsledky!MN52)</f>
        <v/>
      </c>
      <c r="BH96" s="96" t="str">
        <f>IF(ISBLANK(Výsledky!$MU$3),"",Výsledky!MU52)</f>
        <v/>
      </c>
      <c r="BI96" s="96" t="str">
        <f>IF(ISBLANK(Výsledky!$NB$3),"",Výsledky!NB52)</f>
        <v/>
      </c>
      <c r="BJ96" s="96" t="str">
        <f>IF(ISBLANK(Výsledky!$NI$3),"",Výsledky!NI52)</f>
        <v/>
      </c>
      <c r="BK96" s="96" t="str">
        <f>IF(ISBLANK(Výsledky!$NP$3),"",Výsledky!NP52)</f>
        <v/>
      </c>
      <c r="BL96" s="96" t="str">
        <f>IF(ISBLANK(Výsledky!$NW$3),"",Výsledky!NW52)</f>
        <v/>
      </c>
      <c r="BM96" s="96" t="str">
        <f>IF(ISBLANK(Výsledky!$OD$3),"",Výsledky!OD52)</f>
        <v/>
      </c>
      <c r="BN96" s="96" t="str">
        <f>IF(ISBLANK(Výsledky!$OK$3),"",Výsledky!OK52)</f>
        <v/>
      </c>
      <c r="BO96" s="96" t="str">
        <f>IF(ISBLANK(Výsledky!$OR$3),"",Výsledky!OR52)</f>
        <v/>
      </c>
      <c r="BP96" s="96" t="str">
        <f>IF(ISBLANK(Výsledky!$OY$3),"",Výsledky!OY52)</f>
        <v/>
      </c>
      <c r="BQ96" s="96" t="str">
        <f>IF(ISBLANK(Výsledky!$PF$3),"",Výsledky!PF52)</f>
        <v/>
      </c>
      <c r="BR96" s="96" t="str">
        <f>IF(ISBLANK(Výsledky!$PM$3),"",Výsledky!PM52)</f>
        <v/>
      </c>
      <c r="BS96" s="96" t="str">
        <f>IF(ISBLANK(Výsledky!$PT$3),"",Výsledky!PT52)</f>
        <v/>
      </c>
      <c r="BT96" s="96" t="str">
        <f>IF(ISBLANK(Výsledky!$QA$3),"",Výsledky!QA52)</f>
        <v/>
      </c>
      <c r="BU96" s="100" t="str">
        <f>IF(ISBLANK(Výsledky!$QH$3),"",Výsledky!QH52)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 ht="15" x14ac:dyDescent="0.2">
      <c r="A97" s="1"/>
      <c r="B97" s="122" t="s">
        <v>187</v>
      </c>
      <c r="C97" s="118">
        <f>Tipy!A49</f>
        <v>39</v>
      </c>
      <c r="D97" s="113" t="str">
        <f>IF(Tipy!B49="","",Tipy!B49)</f>
        <v>PanTof</v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IF(ISBLANK(Výsledky!$I$3),"",Výsledky!I55)</f>
        <v>-</v>
      </c>
      <c r="K97" s="96" t="str">
        <f>IF(ISBLANK(Výsledky!$P$3),"",Výsledky!P55)</f>
        <v>-</v>
      </c>
      <c r="L97" s="96" t="str">
        <f>IF(ISBLANK(Výsledky!$W$3),"",Výsledky!W55)</f>
        <v/>
      </c>
      <c r="M97" s="96" t="str">
        <f>IF(ISBLANK(Výsledky!$AD$3),"",Výsledky!AD55)</f>
        <v/>
      </c>
      <c r="N97" s="96" t="str">
        <f>IF(ISBLANK(Výsledky!$AK$3),"",Výsledky!AK55)</f>
        <v/>
      </c>
      <c r="O97" s="96" t="str">
        <f>IF(ISBLANK(Výsledky!$AR$3),"",Výsledky!AR55)</f>
        <v/>
      </c>
      <c r="P97" s="96" t="str">
        <f>IF(ISBLANK(Výsledky!$AY$3),"",Výsledky!AY55)</f>
        <v/>
      </c>
      <c r="Q97" s="96" t="str">
        <f>IF(ISBLANK(Výsledky!$BF$3),"",Výsledky!BF55)</f>
        <v/>
      </c>
      <c r="R97" s="96" t="str">
        <f>IF(ISBLANK(Výsledky!$BM$3),"",Výsledky!BM55)</f>
        <v/>
      </c>
      <c r="S97" s="96" t="str">
        <f>IF(ISBLANK(Výsledky!$BT$3),"",Výsledky!BT55)</f>
        <v/>
      </c>
      <c r="T97" s="96" t="str">
        <f>IF(ISBLANK(Výsledky!$CA$3),"",Výsledky!CA55)</f>
        <v/>
      </c>
      <c r="U97" s="96" t="str">
        <f>IF(ISBLANK(Výsledky!$CH$3),"",Výsledky!CH55)</f>
        <v/>
      </c>
      <c r="V97" s="96" t="str">
        <f>IF(ISBLANK(Výsledky!$CO$3),"",Výsledky!CO55)</f>
        <v/>
      </c>
      <c r="W97" s="96" t="str">
        <f>IF(ISBLANK(Výsledky!$CV$3),"",Výsledky!CV55)</f>
        <v/>
      </c>
      <c r="X97" s="96" t="str">
        <f>IF(ISBLANK(Výsledky!$DC$3),"",Výsledky!DC55)</f>
        <v/>
      </c>
      <c r="Y97" s="96" t="str">
        <f>IF(ISBLANK(Výsledky!$DJ$3),"",Výsledky!DJ55)</f>
        <v/>
      </c>
      <c r="Z97" s="96" t="str">
        <f>IF(ISBLANK(Výsledky!$DQ$3),"",Výsledky!DQ55)</f>
        <v/>
      </c>
      <c r="AA97" s="96" t="str">
        <f>IF(ISBLANK(Výsledky!$DX$3),"",Výsledky!DX55)</f>
        <v/>
      </c>
      <c r="AB97" s="96" t="str">
        <f>IF(ISBLANK(Výsledky!$EE$3),"",Výsledky!EE55)</f>
        <v/>
      </c>
      <c r="AC97" s="96" t="str">
        <f>IF(ISBLANK(Výsledky!$EL$3),"",Výsledky!EL55)</f>
        <v/>
      </c>
      <c r="AD97" s="96" t="str">
        <f>IF(ISBLANK(Výsledky!$ES$3),"",Výsledky!ES55)</f>
        <v/>
      </c>
      <c r="AE97" s="96" t="str">
        <f>IF(ISBLANK(Výsledky!$EZ$3),"",Výsledky!EZ55)</f>
        <v/>
      </c>
      <c r="AF97" s="96" t="str">
        <f>IF(ISBLANK(Výsledky!$FG$3),"",Výsledky!FG55)</f>
        <v/>
      </c>
      <c r="AG97" s="96" t="str">
        <f>IF(ISBLANK(Výsledky!$FN$3),"",Výsledky!FN55)</f>
        <v/>
      </c>
      <c r="AH97" s="96" t="str">
        <f>IF(ISBLANK(Výsledky!$FU$3),"",Výsledky!FU55)</f>
        <v/>
      </c>
      <c r="AI97" s="96" t="str">
        <f>IF(ISBLANK(Výsledky!$GB$3),"",Výsledky!GB55)</f>
        <v/>
      </c>
      <c r="AJ97" s="96" t="str">
        <f>IF(ISBLANK(Výsledky!$GI$3),"",Výsledky!GI55)</f>
        <v/>
      </c>
      <c r="AK97" s="96" t="str">
        <f>IF(ISBLANK(Výsledky!$GP$3),"",Výsledky!GP55)</f>
        <v/>
      </c>
      <c r="AL97" s="96" t="str">
        <f>IF(ISBLANK(Výsledky!$GW$3),"",Výsledky!GW55)</f>
        <v/>
      </c>
      <c r="AM97" s="96" t="str">
        <f>IF(ISBLANK(Výsledky!$HD$3),"",Výsledky!HD55)</f>
        <v/>
      </c>
      <c r="AN97" s="96" t="str">
        <f>IF(ISBLANK(Výsledky!$HK$3),"",Výsledky!HK55)</f>
        <v/>
      </c>
      <c r="AO97" s="96" t="str">
        <f>IF(ISBLANK(Výsledky!$HR$3),"",Výsledky!HR55)</f>
        <v/>
      </c>
      <c r="AP97" s="96" t="str">
        <f>IF(ISBLANK(Výsledky!$HY$3),"",Výsledky!HY55)</f>
        <v/>
      </c>
      <c r="AQ97" s="96" t="str">
        <f>IF(ISBLANK(Výsledky!$IF$3),"",Výsledky!IF55)</f>
        <v/>
      </c>
      <c r="AR97" s="96" t="str">
        <f>IF(ISBLANK(Výsledky!$IM$3),"",Výsledky!IM55)</f>
        <v/>
      </c>
      <c r="AS97" s="96" t="str">
        <f>IF(ISBLANK(Výsledky!$IT$3),"",Výsledky!IT55)</f>
        <v/>
      </c>
      <c r="AT97" s="96" t="str">
        <f>IF(ISBLANK(Výsledky!$JA$3),"",Výsledky!JA55)</f>
        <v/>
      </c>
      <c r="AU97" s="96" t="str">
        <f>IF(ISBLANK(Výsledky!$JH$3),"",Výsledky!JH55)</f>
        <v/>
      </c>
      <c r="AV97" s="96" t="str">
        <f>IF(ISBLANK(Výsledky!$JO$3),"",Výsledky!JO55)</f>
        <v/>
      </c>
      <c r="AW97" s="96" t="str">
        <f>IF(ISBLANK(Výsledky!$JV$3),"",Výsledky!JV55)</f>
        <v/>
      </c>
      <c r="AX97" s="96" t="str">
        <f>IF(ISBLANK(Výsledky!$KC$3),"",Výsledky!KC55)</f>
        <v/>
      </c>
      <c r="AY97" s="96" t="str">
        <f>IF(ISBLANK(Výsledky!$KJ$3),"",Výsledky!KJ55)</f>
        <v/>
      </c>
      <c r="AZ97" s="96" t="str">
        <f>IF(ISBLANK(Výsledky!$KQ$3),"",Výsledky!KQ55)</f>
        <v/>
      </c>
      <c r="BA97" s="96" t="str">
        <f>IF(ISBLANK(Výsledky!$KX$3),"",Výsledky!KX55)</f>
        <v/>
      </c>
      <c r="BB97" s="96" t="str">
        <f>IF(ISBLANK(Výsledky!$LE$3),"",Výsledky!LE55)</f>
        <v/>
      </c>
      <c r="BC97" s="96" t="str">
        <f>IF(ISBLANK(Výsledky!$LL$3),"",Výsledky!LL55)</f>
        <v/>
      </c>
      <c r="BD97" s="96" t="str">
        <f>IF(ISBLANK(Výsledky!$LS$3),"",Výsledky!LS55)</f>
        <v/>
      </c>
      <c r="BE97" s="96" t="str">
        <f>IF(ISBLANK(Výsledky!$LZ$3),"",Výsledky!LZ55)</f>
        <v/>
      </c>
      <c r="BF97" s="96" t="str">
        <f>IF(ISBLANK(Výsledky!$MG$3),"",Výsledky!MG55)</f>
        <v/>
      </c>
      <c r="BG97" s="96" t="str">
        <f>IF(ISBLANK(Výsledky!$MN$3),"",Výsledky!MN55)</f>
        <v/>
      </c>
      <c r="BH97" s="96" t="str">
        <f>IF(ISBLANK(Výsledky!$MU$3),"",Výsledky!MU55)</f>
        <v/>
      </c>
      <c r="BI97" s="96" t="str">
        <f>IF(ISBLANK(Výsledky!$NB$3),"",Výsledky!NB55)</f>
        <v/>
      </c>
      <c r="BJ97" s="96" t="str">
        <f>IF(ISBLANK(Výsledky!$NI$3),"",Výsledky!NI55)</f>
        <v/>
      </c>
      <c r="BK97" s="96" t="str">
        <f>IF(ISBLANK(Výsledky!$NP$3),"",Výsledky!NP55)</f>
        <v/>
      </c>
      <c r="BL97" s="96" t="str">
        <f>IF(ISBLANK(Výsledky!$NW$3),"",Výsledky!NW55)</f>
        <v/>
      </c>
      <c r="BM97" s="96" t="str">
        <f>IF(ISBLANK(Výsledky!$OD$3),"",Výsledky!OD55)</f>
        <v/>
      </c>
      <c r="BN97" s="96" t="str">
        <f>IF(ISBLANK(Výsledky!$OK$3),"",Výsledky!OK55)</f>
        <v/>
      </c>
      <c r="BO97" s="96" t="str">
        <f>IF(ISBLANK(Výsledky!$OR$3),"",Výsledky!OR55)</f>
        <v/>
      </c>
      <c r="BP97" s="96" t="str">
        <f>IF(ISBLANK(Výsledky!$OY$3),"",Výsledky!OY55)</f>
        <v/>
      </c>
      <c r="BQ97" s="96" t="str">
        <f>IF(ISBLANK(Výsledky!$PF$3),"",Výsledky!PF55)</f>
        <v/>
      </c>
      <c r="BR97" s="96" t="str">
        <f>IF(ISBLANK(Výsledky!$PM$3),"",Výsledky!PM55)</f>
        <v/>
      </c>
      <c r="BS97" s="96" t="str">
        <f>IF(ISBLANK(Výsledky!$PT$3),"",Výsledky!PT55)</f>
        <v/>
      </c>
      <c r="BT97" s="96" t="str">
        <f>IF(ISBLANK(Výsledky!$QA$3),"",Výsledky!QA55)</f>
        <v/>
      </c>
      <c r="BU97" s="100" t="str">
        <f>IF(ISBLANK(Výsledky!$QH$3),"",Výsledky!QH55)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 ht="15" x14ac:dyDescent="0.2">
      <c r="A98" s="1"/>
      <c r="B98" s="122" t="s">
        <v>188</v>
      </c>
      <c r="C98" s="118">
        <f>Tipy!A52</f>
        <v>4</v>
      </c>
      <c r="D98" s="113" t="str">
        <f>IF(Tipy!B52="","",Tipy!B52)</f>
        <v>pavellv85</v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IF(ISBLANK(Výsledky!$I$3),"",Výsledky!I58)</f>
        <v>-</v>
      </c>
      <c r="K98" s="96" t="str">
        <f>IF(ISBLANK(Výsledky!$P$3),"",Výsledky!P58)</f>
        <v>-</v>
      </c>
      <c r="L98" s="96" t="str">
        <f>IF(ISBLANK(Výsledky!$W$3),"",Výsledky!W58)</f>
        <v/>
      </c>
      <c r="M98" s="96" t="str">
        <f>IF(ISBLANK(Výsledky!$AD$3),"",Výsledky!AD58)</f>
        <v/>
      </c>
      <c r="N98" s="96" t="str">
        <f>IF(ISBLANK(Výsledky!$AK$3),"",Výsledky!AK58)</f>
        <v/>
      </c>
      <c r="O98" s="96" t="str">
        <f>IF(ISBLANK(Výsledky!$AR$3),"",Výsledky!AR58)</f>
        <v/>
      </c>
      <c r="P98" s="96" t="str">
        <f>IF(ISBLANK(Výsledky!$AY$3),"",Výsledky!AY58)</f>
        <v/>
      </c>
      <c r="Q98" s="96" t="str">
        <f>IF(ISBLANK(Výsledky!$BF$3),"",Výsledky!BF58)</f>
        <v/>
      </c>
      <c r="R98" s="96" t="str">
        <f>IF(ISBLANK(Výsledky!$BM$3),"",Výsledky!BM58)</f>
        <v/>
      </c>
      <c r="S98" s="96" t="str">
        <f>IF(ISBLANK(Výsledky!$BT$3),"",Výsledky!BT58)</f>
        <v/>
      </c>
      <c r="T98" s="96" t="str">
        <f>IF(ISBLANK(Výsledky!$CA$3),"",Výsledky!CA58)</f>
        <v/>
      </c>
      <c r="U98" s="96" t="str">
        <f>IF(ISBLANK(Výsledky!$CH$3),"",Výsledky!CH58)</f>
        <v/>
      </c>
      <c r="V98" s="96" t="str">
        <f>IF(ISBLANK(Výsledky!$CO$3),"",Výsledky!CO58)</f>
        <v/>
      </c>
      <c r="W98" s="96" t="str">
        <f>IF(ISBLANK(Výsledky!$CV$3),"",Výsledky!CV58)</f>
        <v/>
      </c>
      <c r="X98" s="96" t="str">
        <f>IF(ISBLANK(Výsledky!$DC$3),"",Výsledky!DC58)</f>
        <v/>
      </c>
      <c r="Y98" s="96" t="str">
        <f>IF(ISBLANK(Výsledky!$DJ$3),"",Výsledky!DJ58)</f>
        <v/>
      </c>
      <c r="Z98" s="96" t="str">
        <f>IF(ISBLANK(Výsledky!$DQ$3),"",Výsledky!DQ58)</f>
        <v/>
      </c>
      <c r="AA98" s="96" t="str">
        <f>IF(ISBLANK(Výsledky!$DX$3),"",Výsledky!DX58)</f>
        <v/>
      </c>
      <c r="AB98" s="96" t="str">
        <f>IF(ISBLANK(Výsledky!$EE$3),"",Výsledky!EE58)</f>
        <v/>
      </c>
      <c r="AC98" s="96" t="str">
        <f>IF(ISBLANK(Výsledky!$EL$3),"",Výsledky!EL58)</f>
        <v/>
      </c>
      <c r="AD98" s="96" t="str">
        <f>IF(ISBLANK(Výsledky!$ES$3),"",Výsledky!ES58)</f>
        <v/>
      </c>
      <c r="AE98" s="96" t="str">
        <f>IF(ISBLANK(Výsledky!$EZ$3),"",Výsledky!EZ58)</f>
        <v/>
      </c>
      <c r="AF98" s="96" t="str">
        <f>IF(ISBLANK(Výsledky!$FG$3),"",Výsledky!FG58)</f>
        <v/>
      </c>
      <c r="AG98" s="96" t="str">
        <f>IF(ISBLANK(Výsledky!$FN$3),"",Výsledky!FN58)</f>
        <v/>
      </c>
      <c r="AH98" s="96" t="str">
        <f>IF(ISBLANK(Výsledky!$FU$3),"",Výsledky!FU58)</f>
        <v/>
      </c>
      <c r="AI98" s="96" t="str">
        <f>IF(ISBLANK(Výsledky!$GB$3),"",Výsledky!GB58)</f>
        <v/>
      </c>
      <c r="AJ98" s="96" t="str">
        <f>IF(ISBLANK(Výsledky!$GI$3),"",Výsledky!GI58)</f>
        <v/>
      </c>
      <c r="AK98" s="96" t="str">
        <f>IF(ISBLANK(Výsledky!$GP$3),"",Výsledky!GP58)</f>
        <v/>
      </c>
      <c r="AL98" s="96" t="str">
        <f>IF(ISBLANK(Výsledky!$GW$3),"",Výsledky!GW58)</f>
        <v/>
      </c>
      <c r="AM98" s="96" t="str">
        <f>IF(ISBLANK(Výsledky!$HD$3),"",Výsledky!HD58)</f>
        <v/>
      </c>
      <c r="AN98" s="96" t="str">
        <f>IF(ISBLANK(Výsledky!$HK$3),"",Výsledky!HK58)</f>
        <v/>
      </c>
      <c r="AO98" s="96" t="str">
        <f>IF(ISBLANK(Výsledky!$HR$3),"",Výsledky!HR58)</f>
        <v/>
      </c>
      <c r="AP98" s="96" t="str">
        <f>IF(ISBLANK(Výsledky!$HY$3),"",Výsledky!HY58)</f>
        <v/>
      </c>
      <c r="AQ98" s="96" t="str">
        <f>IF(ISBLANK(Výsledky!$IF$3),"",Výsledky!IF58)</f>
        <v/>
      </c>
      <c r="AR98" s="96" t="str">
        <f>IF(ISBLANK(Výsledky!$IM$3),"",Výsledky!IM58)</f>
        <v/>
      </c>
      <c r="AS98" s="96" t="str">
        <f>IF(ISBLANK(Výsledky!$IT$3),"",Výsledky!IT58)</f>
        <v/>
      </c>
      <c r="AT98" s="96" t="str">
        <f>IF(ISBLANK(Výsledky!$JA$3),"",Výsledky!JA58)</f>
        <v/>
      </c>
      <c r="AU98" s="96" t="str">
        <f>IF(ISBLANK(Výsledky!$JH$3),"",Výsledky!JH58)</f>
        <v/>
      </c>
      <c r="AV98" s="96" t="str">
        <f>IF(ISBLANK(Výsledky!$JO$3),"",Výsledky!JO58)</f>
        <v/>
      </c>
      <c r="AW98" s="96" t="str">
        <f>IF(ISBLANK(Výsledky!$JV$3),"",Výsledky!JV58)</f>
        <v/>
      </c>
      <c r="AX98" s="96" t="str">
        <f>IF(ISBLANK(Výsledky!$KC$3),"",Výsledky!KC58)</f>
        <v/>
      </c>
      <c r="AY98" s="96" t="str">
        <f>IF(ISBLANK(Výsledky!$KJ$3),"",Výsledky!KJ58)</f>
        <v/>
      </c>
      <c r="AZ98" s="96" t="str">
        <f>IF(ISBLANK(Výsledky!$KQ$3),"",Výsledky!KQ58)</f>
        <v/>
      </c>
      <c r="BA98" s="96" t="str">
        <f>IF(ISBLANK(Výsledky!$KX$3),"",Výsledky!KX58)</f>
        <v/>
      </c>
      <c r="BB98" s="96" t="str">
        <f>IF(ISBLANK(Výsledky!$LE$3),"",Výsledky!LE58)</f>
        <v/>
      </c>
      <c r="BC98" s="96" t="str">
        <f>IF(ISBLANK(Výsledky!$LL$3),"",Výsledky!LL58)</f>
        <v/>
      </c>
      <c r="BD98" s="96" t="str">
        <f>IF(ISBLANK(Výsledky!$LS$3),"",Výsledky!LS58)</f>
        <v/>
      </c>
      <c r="BE98" s="96" t="str">
        <f>IF(ISBLANK(Výsledky!$LZ$3),"",Výsledky!LZ58)</f>
        <v/>
      </c>
      <c r="BF98" s="96" t="str">
        <f>IF(ISBLANK(Výsledky!$MG$3),"",Výsledky!MG58)</f>
        <v/>
      </c>
      <c r="BG98" s="96" t="str">
        <f>IF(ISBLANK(Výsledky!$MN$3),"",Výsledky!MN58)</f>
        <v/>
      </c>
      <c r="BH98" s="96" t="str">
        <f>IF(ISBLANK(Výsledky!$MU$3),"",Výsledky!MU58)</f>
        <v/>
      </c>
      <c r="BI98" s="96" t="str">
        <f>IF(ISBLANK(Výsledky!$NB$3),"",Výsledky!NB58)</f>
        <v/>
      </c>
      <c r="BJ98" s="96" t="str">
        <f>IF(ISBLANK(Výsledky!$NI$3),"",Výsledky!NI58)</f>
        <v/>
      </c>
      <c r="BK98" s="96" t="str">
        <f>IF(ISBLANK(Výsledky!$NP$3),"",Výsledky!NP58)</f>
        <v/>
      </c>
      <c r="BL98" s="96" t="str">
        <f>IF(ISBLANK(Výsledky!$NW$3),"",Výsledky!NW58)</f>
        <v/>
      </c>
      <c r="BM98" s="96" t="str">
        <f>IF(ISBLANK(Výsledky!$OD$3),"",Výsledky!OD58)</f>
        <v/>
      </c>
      <c r="BN98" s="96" t="str">
        <f>IF(ISBLANK(Výsledky!$OK$3),"",Výsledky!OK58)</f>
        <v/>
      </c>
      <c r="BO98" s="96" t="str">
        <f>IF(ISBLANK(Výsledky!$OR$3),"",Výsledky!OR58)</f>
        <v/>
      </c>
      <c r="BP98" s="96" t="str">
        <f>IF(ISBLANK(Výsledky!$OY$3),"",Výsledky!OY58)</f>
        <v/>
      </c>
      <c r="BQ98" s="96" t="str">
        <f>IF(ISBLANK(Výsledky!$PF$3),"",Výsledky!PF58)</f>
        <v/>
      </c>
      <c r="BR98" s="96" t="str">
        <f>IF(ISBLANK(Výsledky!$PM$3),"",Výsledky!PM58)</f>
        <v/>
      </c>
      <c r="BS98" s="96" t="str">
        <f>IF(ISBLANK(Výsledky!$PT$3),"",Výsledky!PT58)</f>
        <v/>
      </c>
      <c r="BT98" s="96" t="str">
        <f>IF(ISBLANK(Výsledky!$QA$3),"",Výsledky!QA58)</f>
        <v/>
      </c>
      <c r="BU98" s="100" t="str">
        <f>IF(ISBLANK(Výsledky!$QH$3),"",Výsledky!QH58)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 ht="15" x14ac:dyDescent="0.2">
      <c r="A99" s="1"/>
      <c r="B99" s="122" t="s">
        <v>189</v>
      </c>
      <c r="C99" s="118">
        <f>Tipy!A57</f>
        <v>2</v>
      </c>
      <c r="D99" s="113" t="str">
        <f>IF(Tipy!B57="","",Tipy!B57)</f>
        <v>petro fonka</v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>
        <f>IF(ISBLANK(Výsledky!$I$3),"",Výsledky!I63)</f>
        <v>0</v>
      </c>
      <c r="K99" s="96" t="str">
        <f>IF(ISBLANK(Výsledky!$P$3),"",Výsledky!P63)</f>
        <v>-</v>
      </c>
      <c r="L99" s="96" t="str">
        <f>IF(ISBLANK(Výsledky!$W$3),"",Výsledky!W63)</f>
        <v/>
      </c>
      <c r="M99" s="96" t="str">
        <f>IF(ISBLANK(Výsledky!$AD$3),"",Výsledky!AD63)</f>
        <v/>
      </c>
      <c r="N99" s="96" t="str">
        <f>IF(ISBLANK(Výsledky!$AK$3),"",Výsledky!AK63)</f>
        <v/>
      </c>
      <c r="O99" s="96" t="str">
        <f>IF(ISBLANK(Výsledky!$AR$3),"",Výsledky!AR63)</f>
        <v/>
      </c>
      <c r="P99" s="96" t="str">
        <f>IF(ISBLANK(Výsledky!$AY$3),"",Výsledky!AY63)</f>
        <v/>
      </c>
      <c r="Q99" s="96" t="str">
        <f>IF(ISBLANK(Výsledky!$BF$3),"",Výsledky!BF63)</f>
        <v/>
      </c>
      <c r="R99" s="96" t="str">
        <f>IF(ISBLANK(Výsledky!$BM$3),"",Výsledky!BM63)</f>
        <v/>
      </c>
      <c r="S99" s="96" t="str">
        <f>IF(ISBLANK(Výsledky!$BT$3),"",Výsledky!BT63)</f>
        <v/>
      </c>
      <c r="T99" s="96" t="str">
        <f>IF(ISBLANK(Výsledky!$CA$3),"",Výsledky!CA63)</f>
        <v/>
      </c>
      <c r="U99" s="96" t="str">
        <f>IF(ISBLANK(Výsledky!$CH$3),"",Výsledky!CH63)</f>
        <v/>
      </c>
      <c r="V99" s="96" t="str">
        <f>IF(ISBLANK(Výsledky!$CO$3),"",Výsledky!CO63)</f>
        <v/>
      </c>
      <c r="W99" s="96" t="str">
        <f>IF(ISBLANK(Výsledky!$CV$3),"",Výsledky!CV63)</f>
        <v/>
      </c>
      <c r="X99" s="96" t="str">
        <f>IF(ISBLANK(Výsledky!$DC$3),"",Výsledky!DC63)</f>
        <v/>
      </c>
      <c r="Y99" s="96" t="str">
        <f>IF(ISBLANK(Výsledky!$DJ$3),"",Výsledky!DJ63)</f>
        <v/>
      </c>
      <c r="Z99" s="96" t="str">
        <f>IF(ISBLANK(Výsledky!$DQ$3),"",Výsledky!DQ63)</f>
        <v/>
      </c>
      <c r="AA99" s="96" t="str">
        <f>IF(ISBLANK(Výsledky!$DX$3),"",Výsledky!DX63)</f>
        <v/>
      </c>
      <c r="AB99" s="96" t="str">
        <f>IF(ISBLANK(Výsledky!$EE$3),"",Výsledky!EE63)</f>
        <v/>
      </c>
      <c r="AC99" s="96" t="str">
        <f>IF(ISBLANK(Výsledky!$EL$3),"",Výsledky!EL63)</f>
        <v/>
      </c>
      <c r="AD99" s="96" t="str">
        <f>IF(ISBLANK(Výsledky!$ES$3),"",Výsledky!ES63)</f>
        <v/>
      </c>
      <c r="AE99" s="96" t="str">
        <f>IF(ISBLANK(Výsledky!$EZ$3),"",Výsledky!EZ63)</f>
        <v/>
      </c>
      <c r="AF99" s="96" t="str">
        <f>IF(ISBLANK(Výsledky!$FG$3),"",Výsledky!FG63)</f>
        <v/>
      </c>
      <c r="AG99" s="96" t="str">
        <f>IF(ISBLANK(Výsledky!$FN$3),"",Výsledky!FN63)</f>
        <v/>
      </c>
      <c r="AH99" s="96" t="str">
        <f>IF(ISBLANK(Výsledky!$FU$3),"",Výsledky!FU63)</f>
        <v/>
      </c>
      <c r="AI99" s="96" t="str">
        <f>IF(ISBLANK(Výsledky!$GB$3),"",Výsledky!GB63)</f>
        <v/>
      </c>
      <c r="AJ99" s="96" t="str">
        <f>IF(ISBLANK(Výsledky!$GI$3),"",Výsledky!GI63)</f>
        <v/>
      </c>
      <c r="AK99" s="96" t="str">
        <f>IF(ISBLANK(Výsledky!$GP$3),"",Výsledky!GP63)</f>
        <v/>
      </c>
      <c r="AL99" s="96" t="str">
        <f>IF(ISBLANK(Výsledky!$GW$3),"",Výsledky!GW63)</f>
        <v/>
      </c>
      <c r="AM99" s="96" t="str">
        <f>IF(ISBLANK(Výsledky!$HD$3),"",Výsledky!HD63)</f>
        <v/>
      </c>
      <c r="AN99" s="96" t="str">
        <f>IF(ISBLANK(Výsledky!$HK$3),"",Výsledky!HK63)</f>
        <v/>
      </c>
      <c r="AO99" s="96" t="str">
        <f>IF(ISBLANK(Výsledky!$HR$3),"",Výsledky!HR63)</f>
        <v/>
      </c>
      <c r="AP99" s="96" t="str">
        <f>IF(ISBLANK(Výsledky!$HY$3),"",Výsledky!HY63)</f>
        <v/>
      </c>
      <c r="AQ99" s="96" t="str">
        <f>IF(ISBLANK(Výsledky!$IF$3),"",Výsledky!IF63)</f>
        <v/>
      </c>
      <c r="AR99" s="96" t="str">
        <f>IF(ISBLANK(Výsledky!$IM$3),"",Výsledky!IM63)</f>
        <v/>
      </c>
      <c r="AS99" s="96" t="str">
        <f>IF(ISBLANK(Výsledky!$IT$3),"",Výsledky!IT63)</f>
        <v/>
      </c>
      <c r="AT99" s="96" t="str">
        <f>IF(ISBLANK(Výsledky!$JA$3),"",Výsledky!JA63)</f>
        <v/>
      </c>
      <c r="AU99" s="96" t="str">
        <f>IF(ISBLANK(Výsledky!$JH$3),"",Výsledky!JH63)</f>
        <v/>
      </c>
      <c r="AV99" s="96" t="str">
        <f>IF(ISBLANK(Výsledky!$JO$3),"",Výsledky!JO63)</f>
        <v/>
      </c>
      <c r="AW99" s="96" t="str">
        <f>IF(ISBLANK(Výsledky!$JV$3),"",Výsledky!JV63)</f>
        <v/>
      </c>
      <c r="AX99" s="96" t="str">
        <f>IF(ISBLANK(Výsledky!$KC$3),"",Výsledky!KC63)</f>
        <v/>
      </c>
      <c r="AY99" s="96" t="str">
        <f>IF(ISBLANK(Výsledky!$KJ$3),"",Výsledky!KJ63)</f>
        <v/>
      </c>
      <c r="AZ99" s="96" t="str">
        <f>IF(ISBLANK(Výsledky!$KQ$3),"",Výsledky!KQ63)</f>
        <v/>
      </c>
      <c r="BA99" s="96" t="str">
        <f>IF(ISBLANK(Výsledky!$KX$3),"",Výsledky!KX63)</f>
        <v/>
      </c>
      <c r="BB99" s="96" t="str">
        <f>IF(ISBLANK(Výsledky!$LE$3),"",Výsledky!LE63)</f>
        <v/>
      </c>
      <c r="BC99" s="96" t="str">
        <f>IF(ISBLANK(Výsledky!$LL$3),"",Výsledky!LL63)</f>
        <v/>
      </c>
      <c r="BD99" s="96" t="str">
        <f>IF(ISBLANK(Výsledky!$LS$3),"",Výsledky!LS63)</f>
        <v/>
      </c>
      <c r="BE99" s="96" t="str">
        <f>IF(ISBLANK(Výsledky!$LZ$3),"",Výsledky!LZ63)</f>
        <v/>
      </c>
      <c r="BF99" s="96" t="str">
        <f>IF(ISBLANK(Výsledky!$MG$3),"",Výsledky!MG63)</f>
        <v/>
      </c>
      <c r="BG99" s="96" t="str">
        <f>IF(ISBLANK(Výsledky!$MN$3),"",Výsledky!MN63)</f>
        <v/>
      </c>
      <c r="BH99" s="96" t="str">
        <f>IF(ISBLANK(Výsledky!$MU$3),"",Výsledky!MU63)</f>
        <v/>
      </c>
      <c r="BI99" s="96" t="str">
        <f>IF(ISBLANK(Výsledky!$NB$3),"",Výsledky!NB63)</f>
        <v/>
      </c>
      <c r="BJ99" s="96" t="str">
        <f>IF(ISBLANK(Výsledky!$NI$3),"",Výsledky!NI63)</f>
        <v/>
      </c>
      <c r="BK99" s="96" t="str">
        <f>IF(ISBLANK(Výsledky!$NP$3),"",Výsledky!NP63)</f>
        <v/>
      </c>
      <c r="BL99" s="96" t="str">
        <f>IF(ISBLANK(Výsledky!$NW$3),"",Výsledky!NW63)</f>
        <v/>
      </c>
      <c r="BM99" s="96" t="str">
        <f>IF(ISBLANK(Výsledky!$OD$3),"",Výsledky!OD63)</f>
        <v/>
      </c>
      <c r="BN99" s="96" t="str">
        <f>IF(ISBLANK(Výsledky!$OK$3),"",Výsledky!OK63)</f>
        <v/>
      </c>
      <c r="BO99" s="96" t="str">
        <f>IF(ISBLANK(Výsledky!$OR$3),"",Výsledky!OR63)</f>
        <v/>
      </c>
      <c r="BP99" s="96" t="str">
        <f>IF(ISBLANK(Výsledky!$OY$3),"",Výsledky!OY63)</f>
        <v/>
      </c>
      <c r="BQ99" s="96" t="str">
        <f>IF(ISBLANK(Výsledky!$PF$3),"",Výsledky!PF63)</f>
        <v/>
      </c>
      <c r="BR99" s="96" t="str">
        <f>IF(ISBLANK(Výsledky!$PM$3),"",Výsledky!PM63)</f>
        <v/>
      </c>
      <c r="BS99" s="96" t="str">
        <f>IF(ISBLANK(Výsledky!$PT$3),"",Výsledky!PT63)</f>
        <v/>
      </c>
      <c r="BT99" s="96" t="str">
        <f>IF(ISBLANK(Výsledky!$QA$3),"",Výsledky!QA63)</f>
        <v/>
      </c>
      <c r="BU99" s="100" t="str">
        <f>IF(ISBLANK(Výsledky!$QH$3),"",Výsledky!QH63)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 ht="15" x14ac:dyDescent="0.2">
      <c r="A100" s="1"/>
      <c r="B100" s="122" t="s">
        <v>190</v>
      </c>
      <c r="C100" s="118">
        <f>Tipy!A60</f>
        <v>42</v>
      </c>
      <c r="D100" s="113" t="str">
        <f>IF(Tipy!B60="","",Tipy!B60)</f>
        <v>REDbull</v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>
        <f>IF(ISBLANK(Výsledky!$I$3),"",Výsledky!I66)</f>
        <v>0</v>
      </c>
      <c r="K100" s="96">
        <f>IF(ISBLANK(Výsledky!$P$3),"",Výsledky!P66)</f>
        <v>0</v>
      </c>
      <c r="L100" s="96" t="str">
        <f>IF(ISBLANK(Výsledky!$W$3),"",Výsledky!W66)</f>
        <v/>
      </c>
      <c r="M100" s="96" t="str">
        <f>IF(ISBLANK(Výsledky!$AD$3),"",Výsledky!AD66)</f>
        <v/>
      </c>
      <c r="N100" s="96" t="str">
        <f>IF(ISBLANK(Výsledky!$AK$3),"",Výsledky!AK66)</f>
        <v/>
      </c>
      <c r="O100" s="96" t="str">
        <f>IF(ISBLANK(Výsledky!$AR$3),"",Výsledky!AR66)</f>
        <v/>
      </c>
      <c r="P100" s="96" t="str">
        <f>IF(ISBLANK(Výsledky!$AY$3),"",Výsledky!AY66)</f>
        <v/>
      </c>
      <c r="Q100" s="96" t="str">
        <f>IF(ISBLANK(Výsledky!$BF$3),"",Výsledky!BF66)</f>
        <v/>
      </c>
      <c r="R100" s="96" t="str">
        <f>IF(ISBLANK(Výsledky!$BM$3),"",Výsledky!BM66)</f>
        <v/>
      </c>
      <c r="S100" s="96" t="str">
        <f>IF(ISBLANK(Výsledky!$BT$3),"",Výsledky!BT66)</f>
        <v/>
      </c>
      <c r="T100" s="96" t="str">
        <f>IF(ISBLANK(Výsledky!$CA$3),"",Výsledky!CA66)</f>
        <v/>
      </c>
      <c r="U100" s="96" t="str">
        <f>IF(ISBLANK(Výsledky!$CH$3),"",Výsledky!CH66)</f>
        <v/>
      </c>
      <c r="V100" s="96" t="str">
        <f>IF(ISBLANK(Výsledky!$CO$3),"",Výsledky!CO66)</f>
        <v/>
      </c>
      <c r="W100" s="96" t="str">
        <f>IF(ISBLANK(Výsledky!$CV$3),"",Výsledky!CV66)</f>
        <v/>
      </c>
      <c r="X100" s="96" t="str">
        <f>IF(ISBLANK(Výsledky!$DC$3),"",Výsledky!DC66)</f>
        <v/>
      </c>
      <c r="Y100" s="96" t="str">
        <f>IF(ISBLANK(Výsledky!$DJ$3),"",Výsledky!DJ66)</f>
        <v/>
      </c>
      <c r="Z100" s="96" t="str">
        <f>IF(ISBLANK(Výsledky!$DQ$3),"",Výsledky!DQ66)</f>
        <v/>
      </c>
      <c r="AA100" s="96" t="str">
        <f>IF(ISBLANK(Výsledky!$DX$3),"",Výsledky!DX66)</f>
        <v/>
      </c>
      <c r="AB100" s="96" t="str">
        <f>IF(ISBLANK(Výsledky!$EE$3),"",Výsledky!EE66)</f>
        <v/>
      </c>
      <c r="AC100" s="96" t="str">
        <f>IF(ISBLANK(Výsledky!$EL$3),"",Výsledky!EL66)</f>
        <v/>
      </c>
      <c r="AD100" s="96" t="str">
        <f>IF(ISBLANK(Výsledky!$ES$3),"",Výsledky!ES66)</f>
        <v/>
      </c>
      <c r="AE100" s="96" t="str">
        <f>IF(ISBLANK(Výsledky!$EZ$3),"",Výsledky!EZ66)</f>
        <v/>
      </c>
      <c r="AF100" s="96" t="str">
        <f>IF(ISBLANK(Výsledky!$FG$3),"",Výsledky!FG66)</f>
        <v/>
      </c>
      <c r="AG100" s="96" t="str">
        <f>IF(ISBLANK(Výsledky!$FN$3),"",Výsledky!FN66)</f>
        <v/>
      </c>
      <c r="AH100" s="96" t="str">
        <f>IF(ISBLANK(Výsledky!$FU$3),"",Výsledky!FU66)</f>
        <v/>
      </c>
      <c r="AI100" s="96" t="str">
        <f>IF(ISBLANK(Výsledky!$GB$3),"",Výsledky!GB66)</f>
        <v/>
      </c>
      <c r="AJ100" s="96" t="str">
        <f>IF(ISBLANK(Výsledky!$GI$3),"",Výsledky!GI66)</f>
        <v/>
      </c>
      <c r="AK100" s="96" t="str">
        <f>IF(ISBLANK(Výsledky!$GP$3),"",Výsledky!GP66)</f>
        <v/>
      </c>
      <c r="AL100" s="96" t="str">
        <f>IF(ISBLANK(Výsledky!$GW$3),"",Výsledky!GW66)</f>
        <v/>
      </c>
      <c r="AM100" s="96" t="str">
        <f>IF(ISBLANK(Výsledky!$HD$3),"",Výsledky!HD66)</f>
        <v/>
      </c>
      <c r="AN100" s="96" t="str">
        <f>IF(ISBLANK(Výsledky!$HK$3),"",Výsledky!HK66)</f>
        <v/>
      </c>
      <c r="AO100" s="96" t="str">
        <f>IF(ISBLANK(Výsledky!$HR$3),"",Výsledky!HR66)</f>
        <v/>
      </c>
      <c r="AP100" s="96" t="str">
        <f>IF(ISBLANK(Výsledky!$HY$3),"",Výsledky!HY66)</f>
        <v/>
      </c>
      <c r="AQ100" s="96" t="str">
        <f>IF(ISBLANK(Výsledky!$IF$3),"",Výsledky!IF66)</f>
        <v/>
      </c>
      <c r="AR100" s="96" t="str">
        <f>IF(ISBLANK(Výsledky!$IM$3),"",Výsledky!IM66)</f>
        <v/>
      </c>
      <c r="AS100" s="96" t="str">
        <f>IF(ISBLANK(Výsledky!$IT$3),"",Výsledky!IT66)</f>
        <v/>
      </c>
      <c r="AT100" s="96" t="str">
        <f>IF(ISBLANK(Výsledky!$JA$3),"",Výsledky!JA66)</f>
        <v/>
      </c>
      <c r="AU100" s="96" t="str">
        <f>IF(ISBLANK(Výsledky!$JH$3),"",Výsledky!JH66)</f>
        <v/>
      </c>
      <c r="AV100" s="96" t="str">
        <f>IF(ISBLANK(Výsledky!$JO$3),"",Výsledky!JO66)</f>
        <v/>
      </c>
      <c r="AW100" s="96" t="str">
        <f>IF(ISBLANK(Výsledky!$JV$3),"",Výsledky!JV66)</f>
        <v/>
      </c>
      <c r="AX100" s="96" t="str">
        <f>IF(ISBLANK(Výsledky!$KC$3),"",Výsledky!KC66)</f>
        <v/>
      </c>
      <c r="AY100" s="96" t="str">
        <f>IF(ISBLANK(Výsledky!$KJ$3),"",Výsledky!KJ66)</f>
        <v/>
      </c>
      <c r="AZ100" s="96" t="str">
        <f>IF(ISBLANK(Výsledky!$KQ$3),"",Výsledky!KQ66)</f>
        <v/>
      </c>
      <c r="BA100" s="96" t="str">
        <f>IF(ISBLANK(Výsledky!$KX$3),"",Výsledky!KX66)</f>
        <v/>
      </c>
      <c r="BB100" s="96" t="str">
        <f>IF(ISBLANK(Výsledky!$LE$3),"",Výsledky!LE66)</f>
        <v/>
      </c>
      <c r="BC100" s="96" t="str">
        <f>IF(ISBLANK(Výsledky!$LL$3),"",Výsledky!LL66)</f>
        <v/>
      </c>
      <c r="BD100" s="96" t="str">
        <f>IF(ISBLANK(Výsledky!$LS$3),"",Výsledky!LS66)</f>
        <v/>
      </c>
      <c r="BE100" s="96" t="str">
        <f>IF(ISBLANK(Výsledky!$LZ$3),"",Výsledky!LZ66)</f>
        <v/>
      </c>
      <c r="BF100" s="96" t="str">
        <f>IF(ISBLANK(Výsledky!$MG$3),"",Výsledky!MG66)</f>
        <v/>
      </c>
      <c r="BG100" s="96" t="str">
        <f>IF(ISBLANK(Výsledky!$MN$3),"",Výsledky!MN66)</f>
        <v/>
      </c>
      <c r="BH100" s="96" t="str">
        <f>IF(ISBLANK(Výsledky!$MU$3),"",Výsledky!MU66)</f>
        <v/>
      </c>
      <c r="BI100" s="96" t="str">
        <f>IF(ISBLANK(Výsledky!$NB$3),"",Výsledky!NB66)</f>
        <v/>
      </c>
      <c r="BJ100" s="96" t="str">
        <f>IF(ISBLANK(Výsledky!$NI$3),"",Výsledky!NI66)</f>
        <v/>
      </c>
      <c r="BK100" s="96" t="str">
        <f>IF(ISBLANK(Výsledky!$NP$3),"",Výsledky!NP66)</f>
        <v/>
      </c>
      <c r="BL100" s="96" t="str">
        <f>IF(ISBLANK(Výsledky!$NW$3),"",Výsledky!NW66)</f>
        <v/>
      </c>
      <c r="BM100" s="96" t="str">
        <f>IF(ISBLANK(Výsledky!$OD$3),"",Výsledky!OD66)</f>
        <v/>
      </c>
      <c r="BN100" s="96" t="str">
        <f>IF(ISBLANK(Výsledky!$OK$3),"",Výsledky!OK66)</f>
        <v/>
      </c>
      <c r="BO100" s="96" t="str">
        <f>IF(ISBLANK(Výsledky!$OR$3),"",Výsledky!OR66)</f>
        <v/>
      </c>
      <c r="BP100" s="96" t="str">
        <f>IF(ISBLANK(Výsledky!$OY$3),"",Výsledky!OY66)</f>
        <v/>
      </c>
      <c r="BQ100" s="96" t="str">
        <f>IF(ISBLANK(Výsledky!$PF$3),"",Výsledky!PF66)</f>
        <v/>
      </c>
      <c r="BR100" s="96" t="str">
        <f>IF(ISBLANK(Výsledky!$PM$3),"",Výsledky!PM66)</f>
        <v/>
      </c>
      <c r="BS100" s="96" t="str">
        <f>IF(ISBLANK(Výsledky!$PT$3),"",Výsledky!PT66)</f>
        <v/>
      </c>
      <c r="BT100" s="96" t="str">
        <f>IF(ISBLANK(Výsledky!$QA$3),"",Výsledky!QA66)</f>
        <v/>
      </c>
      <c r="BU100" s="100" t="str">
        <f>IF(ISBLANK(Výsledky!$QH$3),"",Výsledky!QH66)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 ht="15" x14ac:dyDescent="0.2">
      <c r="A101" s="1"/>
      <c r="B101" s="122" t="s">
        <v>200</v>
      </c>
      <c r="C101" s="118">
        <f>Tipy!A63</f>
        <v>60</v>
      </c>
      <c r="D101" s="113" t="str">
        <f>IF(Tipy!B63="","",Tipy!B63)</f>
        <v>Saty7</v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IF(ISBLANK(Výsledky!$I$3),"",Výsledky!I69)</f>
        <v>-</v>
      </c>
      <c r="K101" s="96" t="str">
        <f>IF(ISBLANK(Výsledky!$P$3),"",Výsledky!P69)</f>
        <v>-</v>
      </c>
      <c r="L101" s="96" t="str">
        <f>IF(ISBLANK(Výsledky!$W$3),"",Výsledky!W69)</f>
        <v/>
      </c>
      <c r="M101" s="96" t="str">
        <f>IF(ISBLANK(Výsledky!$AD$3),"",Výsledky!AD69)</f>
        <v/>
      </c>
      <c r="N101" s="96" t="str">
        <f>IF(ISBLANK(Výsledky!$AK$3),"",Výsledky!AK69)</f>
        <v/>
      </c>
      <c r="O101" s="96" t="str">
        <f>IF(ISBLANK(Výsledky!$AR$3),"",Výsledky!AR69)</f>
        <v/>
      </c>
      <c r="P101" s="96" t="str">
        <f>IF(ISBLANK(Výsledky!$AY$3),"",Výsledky!AY69)</f>
        <v/>
      </c>
      <c r="Q101" s="96" t="str">
        <f>IF(ISBLANK(Výsledky!$BF$3),"",Výsledky!BF69)</f>
        <v/>
      </c>
      <c r="R101" s="96" t="str">
        <f>IF(ISBLANK(Výsledky!$BM$3),"",Výsledky!BM69)</f>
        <v/>
      </c>
      <c r="S101" s="96" t="str">
        <f>IF(ISBLANK(Výsledky!$BT$3),"",Výsledky!BT69)</f>
        <v/>
      </c>
      <c r="T101" s="96" t="str">
        <f>IF(ISBLANK(Výsledky!$CA$3),"",Výsledky!CA69)</f>
        <v/>
      </c>
      <c r="U101" s="96" t="str">
        <f>IF(ISBLANK(Výsledky!$CH$3),"",Výsledky!CH69)</f>
        <v/>
      </c>
      <c r="V101" s="96" t="str">
        <f>IF(ISBLANK(Výsledky!$CO$3),"",Výsledky!CO69)</f>
        <v/>
      </c>
      <c r="W101" s="96" t="str">
        <f>IF(ISBLANK(Výsledky!$CV$3),"",Výsledky!CV69)</f>
        <v/>
      </c>
      <c r="X101" s="96" t="str">
        <f>IF(ISBLANK(Výsledky!$DC$3),"",Výsledky!DC69)</f>
        <v/>
      </c>
      <c r="Y101" s="96" t="str">
        <f>IF(ISBLANK(Výsledky!$DJ$3),"",Výsledky!DJ69)</f>
        <v/>
      </c>
      <c r="Z101" s="96" t="str">
        <f>IF(ISBLANK(Výsledky!$DQ$3),"",Výsledky!DQ69)</f>
        <v/>
      </c>
      <c r="AA101" s="96" t="str">
        <f>IF(ISBLANK(Výsledky!$DX$3),"",Výsledky!DX69)</f>
        <v/>
      </c>
      <c r="AB101" s="96" t="str">
        <f>IF(ISBLANK(Výsledky!$EE$3),"",Výsledky!EE69)</f>
        <v/>
      </c>
      <c r="AC101" s="96" t="str">
        <f>IF(ISBLANK(Výsledky!$EL$3),"",Výsledky!EL69)</f>
        <v/>
      </c>
      <c r="AD101" s="96" t="str">
        <f>IF(ISBLANK(Výsledky!$ES$3),"",Výsledky!ES69)</f>
        <v/>
      </c>
      <c r="AE101" s="96" t="str">
        <f>IF(ISBLANK(Výsledky!$EZ$3),"",Výsledky!EZ69)</f>
        <v/>
      </c>
      <c r="AF101" s="96" t="str">
        <f>IF(ISBLANK(Výsledky!$FG$3),"",Výsledky!FG69)</f>
        <v/>
      </c>
      <c r="AG101" s="96" t="str">
        <f>IF(ISBLANK(Výsledky!$FN$3),"",Výsledky!FN69)</f>
        <v/>
      </c>
      <c r="AH101" s="96" t="str">
        <f>IF(ISBLANK(Výsledky!$FU$3),"",Výsledky!FU69)</f>
        <v/>
      </c>
      <c r="AI101" s="96" t="str">
        <f>IF(ISBLANK(Výsledky!$GB$3),"",Výsledky!GB69)</f>
        <v/>
      </c>
      <c r="AJ101" s="96" t="str">
        <f>IF(ISBLANK(Výsledky!$GI$3),"",Výsledky!GI69)</f>
        <v/>
      </c>
      <c r="AK101" s="96" t="str">
        <f>IF(ISBLANK(Výsledky!$GP$3),"",Výsledky!GP69)</f>
        <v/>
      </c>
      <c r="AL101" s="96" t="str">
        <f>IF(ISBLANK(Výsledky!$GW$3),"",Výsledky!GW69)</f>
        <v/>
      </c>
      <c r="AM101" s="96" t="str">
        <f>IF(ISBLANK(Výsledky!$HD$3),"",Výsledky!HD69)</f>
        <v/>
      </c>
      <c r="AN101" s="96" t="str">
        <f>IF(ISBLANK(Výsledky!$HK$3),"",Výsledky!HK69)</f>
        <v/>
      </c>
      <c r="AO101" s="96" t="str">
        <f>IF(ISBLANK(Výsledky!$HR$3),"",Výsledky!HR69)</f>
        <v/>
      </c>
      <c r="AP101" s="96" t="str">
        <f>IF(ISBLANK(Výsledky!$HY$3),"",Výsledky!HY69)</f>
        <v/>
      </c>
      <c r="AQ101" s="96" t="str">
        <f>IF(ISBLANK(Výsledky!$IF$3),"",Výsledky!IF69)</f>
        <v/>
      </c>
      <c r="AR101" s="96" t="str">
        <f>IF(ISBLANK(Výsledky!$IM$3),"",Výsledky!IM69)</f>
        <v/>
      </c>
      <c r="AS101" s="96" t="str">
        <f>IF(ISBLANK(Výsledky!$IT$3),"",Výsledky!IT69)</f>
        <v/>
      </c>
      <c r="AT101" s="96" t="str">
        <f>IF(ISBLANK(Výsledky!$JA$3),"",Výsledky!JA69)</f>
        <v/>
      </c>
      <c r="AU101" s="96" t="str">
        <f>IF(ISBLANK(Výsledky!$JH$3),"",Výsledky!JH69)</f>
        <v/>
      </c>
      <c r="AV101" s="96" t="str">
        <f>IF(ISBLANK(Výsledky!$JO$3),"",Výsledky!JO69)</f>
        <v/>
      </c>
      <c r="AW101" s="96" t="str">
        <f>IF(ISBLANK(Výsledky!$JV$3),"",Výsledky!JV69)</f>
        <v/>
      </c>
      <c r="AX101" s="96" t="str">
        <f>IF(ISBLANK(Výsledky!$KC$3),"",Výsledky!KC69)</f>
        <v/>
      </c>
      <c r="AY101" s="96" t="str">
        <f>IF(ISBLANK(Výsledky!$KJ$3),"",Výsledky!KJ69)</f>
        <v/>
      </c>
      <c r="AZ101" s="96" t="str">
        <f>IF(ISBLANK(Výsledky!$KQ$3),"",Výsledky!KQ69)</f>
        <v/>
      </c>
      <c r="BA101" s="96" t="str">
        <f>IF(ISBLANK(Výsledky!$KX$3),"",Výsledky!KX69)</f>
        <v/>
      </c>
      <c r="BB101" s="96" t="str">
        <f>IF(ISBLANK(Výsledky!$LE$3),"",Výsledky!LE69)</f>
        <v/>
      </c>
      <c r="BC101" s="96" t="str">
        <f>IF(ISBLANK(Výsledky!$LL$3),"",Výsledky!LL69)</f>
        <v/>
      </c>
      <c r="BD101" s="96" t="str">
        <f>IF(ISBLANK(Výsledky!$LS$3),"",Výsledky!LS69)</f>
        <v/>
      </c>
      <c r="BE101" s="96" t="str">
        <f>IF(ISBLANK(Výsledky!$LZ$3),"",Výsledky!LZ69)</f>
        <v/>
      </c>
      <c r="BF101" s="96" t="str">
        <f>IF(ISBLANK(Výsledky!$MG$3),"",Výsledky!MG69)</f>
        <v/>
      </c>
      <c r="BG101" s="96" t="str">
        <f>IF(ISBLANK(Výsledky!$MN$3),"",Výsledky!MN69)</f>
        <v/>
      </c>
      <c r="BH101" s="96" t="str">
        <f>IF(ISBLANK(Výsledky!$MU$3),"",Výsledky!MU69)</f>
        <v/>
      </c>
      <c r="BI101" s="96" t="str">
        <f>IF(ISBLANK(Výsledky!$NB$3),"",Výsledky!NB69)</f>
        <v/>
      </c>
      <c r="BJ101" s="96" t="str">
        <f>IF(ISBLANK(Výsledky!$NI$3),"",Výsledky!NI69)</f>
        <v/>
      </c>
      <c r="BK101" s="96" t="str">
        <f>IF(ISBLANK(Výsledky!$NP$3),"",Výsledky!NP69)</f>
        <v/>
      </c>
      <c r="BL101" s="96" t="str">
        <f>IF(ISBLANK(Výsledky!$NW$3),"",Výsledky!NW69)</f>
        <v/>
      </c>
      <c r="BM101" s="96" t="str">
        <f>IF(ISBLANK(Výsledky!$OD$3),"",Výsledky!OD69)</f>
        <v/>
      </c>
      <c r="BN101" s="96" t="str">
        <f>IF(ISBLANK(Výsledky!$OK$3),"",Výsledky!OK69)</f>
        <v/>
      </c>
      <c r="BO101" s="96" t="str">
        <f>IF(ISBLANK(Výsledky!$OR$3),"",Výsledky!OR69)</f>
        <v/>
      </c>
      <c r="BP101" s="96" t="str">
        <f>IF(ISBLANK(Výsledky!$OY$3),"",Výsledky!OY69)</f>
        <v/>
      </c>
      <c r="BQ101" s="96" t="str">
        <f>IF(ISBLANK(Výsledky!$PF$3),"",Výsledky!PF69)</f>
        <v/>
      </c>
      <c r="BR101" s="96" t="str">
        <f>IF(ISBLANK(Výsledky!$PM$3),"",Výsledky!PM69)</f>
        <v/>
      </c>
      <c r="BS101" s="96" t="str">
        <f>IF(ISBLANK(Výsledky!$PT$3),"",Výsledky!PT69)</f>
        <v/>
      </c>
      <c r="BT101" s="96" t="str">
        <f>IF(ISBLANK(Výsledky!$QA$3),"",Výsledky!QA69)</f>
        <v/>
      </c>
      <c r="BU101" s="100" t="str">
        <f>IF(ISBLANK(Výsledky!$QH$3),"",Výsledky!QH69)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 ht="15" x14ac:dyDescent="0.2">
      <c r="A102" s="1"/>
      <c r="B102" s="122" t="s">
        <v>204</v>
      </c>
      <c r="C102" s="118">
        <f>Tipy!A66</f>
        <v>50</v>
      </c>
      <c r="D102" s="113" t="str">
        <f>IF(Tipy!B66="","",Tipy!B66)</f>
        <v>Slavo</v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IF(ISBLANK(Výsledky!$I$3),"",Výsledky!I72)</f>
        <v>-</v>
      </c>
      <c r="K102" s="96" t="str">
        <f>IF(ISBLANK(Výsledky!$P$3),"",Výsledky!P72)</f>
        <v>-</v>
      </c>
      <c r="L102" s="96" t="str">
        <f>IF(ISBLANK(Výsledky!$W$3),"",Výsledky!W72)</f>
        <v/>
      </c>
      <c r="M102" s="96" t="str">
        <f>IF(ISBLANK(Výsledky!$AD$3),"",Výsledky!AD72)</f>
        <v/>
      </c>
      <c r="N102" s="96" t="str">
        <f>IF(ISBLANK(Výsledky!$AK$3),"",Výsledky!AK72)</f>
        <v/>
      </c>
      <c r="O102" s="96" t="str">
        <f>IF(ISBLANK(Výsledky!$AR$3),"",Výsledky!AR72)</f>
        <v/>
      </c>
      <c r="P102" s="96" t="str">
        <f>IF(ISBLANK(Výsledky!$AY$3),"",Výsledky!AY72)</f>
        <v/>
      </c>
      <c r="Q102" s="96" t="str">
        <f>IF(ISBLANK(Výsledky!$BF$3),"",Výsledky!BF72)</f>
        <v/>
      </c>
      <c r="R102" s="96" t="str">
        <f>IF(ISBLANK(Výsledky!$BM$3),"",Výsledky!BM72)</f>
        <v/>
      </c>
      <c r="S102" s="96" t="str">
        <f>IF(ISBLANK(Výsledky!$BT$3),"",Výsledky!BT72)</f>
        <v/>
      </c>
      <c r="T102" s="96" t="str">
        <f>IF(ISBLANK(Výsledky!$CA$3),"",Výsledky!CA72)</f>
        <v/>
      </c>
      <c r="U102" s="96" t="str">
        <f>IF(ISBLANK(Výsledky!$CH$3),"",Výsledky!CH72)</f>
        <v/>
      </c>
      <c r="V102" s="96" t="str">
        <f>IF(ISBLANK(Výsledky!$CO$3),"",Výsledky!CO72)</f>
        <v/>
      </c>
      <c r="W102" s="96" t="str">
        <f>IF(ISBLANK(Výsledky!$CV$3),"",Výsledky!CV72)</f>
        <v/>
      </c>
      <c r="X102" s="96" t="str">
        <f>IF(ISBLANK(Výsledky!$DC$3),"",Výsledky!DC72)</f>
        <v/>
      </c>
      <c r="Y102" s="96" t="str">
        <f>IF(ISBLANK(Výsledky!$DJ$3),"",Výsledky!DJ72)</f>
        <v/>
      </c>
      <c r="Z102" s="96" t="str">
        <f>IF(ISBLANK(Výsledky!$DQ$3),"",Výsledky!DQ72)</f>
        <v/>
      </c>
      <c r="AA102" s="96" t="str">
        <f>IF(ISBLANK(Výsledky!$DX$3),"",Výsledky!DX72)</f>
        <v/>
      </c>
      <c r="AB102" s="96" t="str">
        <f>IF(ISBLANK(Výsledky!$EE$3),"",Výsledky!EE72)</f>
        <v/>
      </c>
      <c r="AC102" s="96" t="str">
        <f>IF(ISBLANK(Výsledky!$EL$3),"",Výsledky!EL72)</f>
        <v/>
      </c>
      <c r="AD102" s="96" t="str">
        <f>IF(ISBLANK(Výsledky!$ES$3),"",Výsledky!ES72)</f>
        <v/>
      </c>
      <c r="AE102" s="96" t="str">
        <f>IF(ISBLANK(Výsledky!$EZ$3),"",Výsledky!EZ72)</f>
        <v/>
      </c>
      <c r="AF102" s="96" t="str">
        <f>IF(ISBLANK(Výsledky!$FG$3),"",Výsledky!FG72)</f>
        <v/>
      </c>
      <c r="AG102" s="96" t="str">
        <f>IF(ISBLANK(Výsledky!$FN$3),"",Výsledky!FN72)</f>
        <v/>
      </c>
      <c r="AH102" s="96" t="str">
        <f>IF(ISBLANK(Výsledky!$FU$3),"",Výsledky!FU72)</f>
        <v/>
      </c>
      <c r="AI102" s="96" t="str">
        <f>IF(ISBLANK(Výsledky!$GB$3),"",Výsledky!GB72)</f>
        <v/>
      </c>
      <c r="AJ102" s="96" t="str">
        <f>IF(ISBLANK(Výsledky!$GI$3),"",Výsledky!GI72)</f>
        <v/>
      </c>
      <c r="AK102" s="96" t="str">
        <f>IF(ISBLANK(Výsledky!$GP$3),"",Výsledky!GP72)</f>
        <v/>
      </c>
      <c r="AL102" s="96" t="str">
        <f>IF(ISBLANK(Výsledky!$GW$3),"",Výsledky!GW72)</f>
        <v/>
      </c>
      <c r="AM102" s="96" t="str">
        <f>IF(ISBLANK(Výsledky!$HD$3),"",Výsledky!HD72)</f>
        <v/>
      </c>
      <c r="AN102" s="96" t="str">
        <f>IF(ISBLANK(Výsledky!$HK$3),"",Výsledky!HK72)</f>
        <v/>
      </c>
      <c r="AO102" s="96" t="str">
        <f>IF(ISBLANK(Výsledky!$HR$3),"",Výsledky!HR72)</f>
        <v/>
      </c>
      <c r="AP102" s="96" t="str">
        <f>IF(ISBLANK(Výsledky!$HY$3),"",Výsledky!HY72)</f>
        <v/>
      </c>
      <c r="AQ102" s="96" t="str">
        <f>IF(ISBLANK(Výsledky!$IF$3),"",Výsledky!IF72)</f>
        <v/>
      </c>
      <c r="AR102" s="96" t="str">
        <f>IF(ISBLANK(Výsledky!$IM$3),"",Výsledky!IM72)</f>
        <v/>
      </c>
      <c r="AS102" s="96" t="str">
        <f>IF(ISBLANK(Výsledky!$IT$3),"",Výsledky!IT72)</f>
        <v/>
      </c>
      <c r="AT102" s="96" t="str">
        <f>IF(ISBLANK(Výsledky!$JA$3),"",Výsledky!JA72)</f>
        <v/>
      </c>
      <c r="AU102" s="96" t="str">
        <f>IF(ISBLANK(Výsledky!$JH$3),"",Výsledky!JH72)</f>
        <v/>
      </c>
      <c r="AV102" s="96" t="str">
        <f>IF(ISBLANK(Výsledky!$JO$3),"",Výsledky!JO72)</f>
        <v/>
      </c>
      <c r="AW102" s="96" t="str">
        <f>IF(ISBLANK(Výsledky!$JV$3),"",Výsledky!JV72)</f>
        <v/>
      </c>
      <c r="AX102" s="96" t="str">
        <f>IF(ISBLANK(Výsledky!$KC$3),"",Výsledky!KC72)</f>
        <v/>
      </c>
      <c r="AY102" s="96" t="str">
        <f>IF(ISBLANK(Výsledky!$KJ$3),"",Výsledky!KJ72)</f>
        <v/>
      </c>
      <c r="AZ102" s="96" t="str">
        <f>IF(ISBLANK(Výsledky!$KQ$3),"",Výsledky!KQ72)</f>
        <v/>
      </c>
      <c r="BA102" s="96" t="str">
        <f>IF(ISBLANK(Výsledky!$KX$3),"",Výsledky!KX72)</f>
        <v/>
      </c>
      <c r="BB102" s="96" t="str">
        <f>IF(ISBLANK(Výsledky!$LE$3),"",Výsledky!LE72)</f>
        <v/>
      </c>
      <c r="BC102" s="96" t="str">
        <f>IF(ISBLANK(Výsledky!$LL$3),"",Výsledky!LL72)</f>
        <v/>
      </c>
      <c r="BD102" s="96" t="str">
        <f>IF(ISBLANK(Výsledky!$LS$3),"",Výsledky!LS72)</f>
        <v/>
      </c>
      <c r="BE102" s="96" t="str">
        <f>IF(ISBLANK(Výsledky!$LZ$3),"",Výsledky!LZ72)</f>
        <v/>
      </c>
      <c r="BF102" s="96" t="str">
        <f>IF(ISBLANK(Výsledky!$MG$3),"",Výsledky!MG72)</f>
        <v/>
      </c>
      <c r="BG102" s="96" t="str">
        <f>IF(ISBLANK(Výsledky!$MN$3),"",Výsledky!MN72)</f>
        <v/>
      </c>
      <c r="BH102" s="96" t="str">
        <f>IF(ISBLANK(Výsledky!$MU$3),"",Výsledky!MU72)</f>
        <v/>
      </c>
      <c r="BI102" s="96" t="str">
        <f>IF(ISBLANK(Výsledky!$NB$3),"",Výsledky!NB72)</f>
        <v/>
      </c>
      <c r="BJ102" s="96" t="str">
        <f>IF(ISBLANK(Výsledky!$NI$3),"",Výsledky!NI72)</f>
        <v/>
      </c>
      <c r="BK102" s="96" t="str">
        <f>IF(ISBLANK(Výsledky!$NP$3),"",Výsledky!NP72)</f>
        <v/>
      </c>
      <c r="BL102" s="96" t="str">
        <f>IF(ISBLANK(Výsledky!$NW$3),"",Výsledky!NW72)</f>
        <v/>
      </c>
      <c r="BM102" s="96" t="str">
        <f>IF(ISBLANK(Výsledky!$OD$3),"",Výsledky!OD72)</f>
        <v/>
      </c>
      <c r="BN102" s="96" t="str">
        <f>IF(ISBLANK(Výsledky!$OK$3),"",Výsledky!OK72)</f>
        <v/>
      </c>
      <c r="BO102" s="96" t="str">
        <f>IF(ISBLANK(Výsledky!$OR$3),"",Výsledky!OR72)</f>
        <v/>
      </c>
      <c r="BP102" s="96" t="str">
        <f>IF(ISBLANK(Výsledky!$OY$3),"",Výsledky!OY72)</f>
        <v/>
      </c>
      <c r="BQ102" s="96" t="str">
        <f>IF(ISBLANK(Výsledky!$PF$3),"",Výsledky!PF72)</f>
        <v/>
      </c>
      <c r="BR102" s="96" t="str">
        <f>IF(ISBLANK(Výsledky!$PM$3),"",Výsledky!PM72)</f>
        <v/>
      </c>
      <c r="BS102" s="96" t="str">
        <f>IF(ISBLANK(Výsledky!$PT$3),"",Výsledky!PT72)</f>
        <v/>
      </c>
      <c r="BT102" s="96" t="str">
        <f>IF(ISBLANK(Výsledky!$QA$3),"",Výsledky!QA72)</f>
        <v/>
      </c>
      <c r="BU102" s="100" t="str">
        <f>IF(ISBLANK(Výsledky!$QH$3),"",Výsledky!QH72)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75" thickBot="1" x14ac:dyDescent="0.25">
      <c r="A103" s="1"/>
      <c r="B103" s="123" t="s">
        <v>205</v>
      </c>
      <c r="C103" s="118">
        <f>Tipy!A73</f>
        <v>71</v>
      </c>
      <c r="D103" s="115" t="str">
        <f>IF(Tipy!B73="","",Tipy!B73)</f>
        <v>Tomas Horvath</v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>
        <f>IF(ISBLANK(Výsledky!$I$3),"",Výsledky!I79)</f>
        <v>0</v>
      </c>
      <c r="K103" s="102">
        <f>IF(ISBLANK(Výsledky!$P$3),"",Výsledky!P79)</f>
        <v>0</v>
      </c>
      <c r="L103" s="102" t="str">
        <f>IF(ISBLANK(Výsledky!$W$3),"",Výsledky!W79)</f>
        <v/>
      </c>
      <c r="M103" s="102" t="str">
        <f>IF(ISBLANK(Výsledky!$AD$3),"",Výsledky!AD79)</f>
        <v/>
      </c>
      <c r="N103" s="102" t="str">
        <f>IF(ISBLANK(Výsledky!$AK$3),"",Výsledky!AK79)</f>
        <v/>
      </c>
      <c r="O103" s="102" t="str">
        <f>IF(ISBLANK(Výsledky!$AR$3),"",Výsledky!AR79)</f>
        <v/>
      </c>
      <c r="P103" s="102" t="str">
        <f>IF(ISBLANK(Výsledky!$AY$3),"",Výsledky!AY79)</f>
        <v/>
      </c>
      <c r="Q103" s="102" t="str">
        <f>IF(ISBLANK(Výsledky!$BF$3),"",Výsledky!BF79)</f>
        <v/>
      </c>
      <c r="R103" s="102" t="str">
        <f>IF(ISBLANK(Výsledky!$BM$3),"",Výsledky!BM79)</f>
        <v/>
      </c>
      <c r="S103" s="102" t="str">
        <f>IF(ISBLANK(Výsledky!$BT$3),"",Výsledky!BT79)</f>
        <v/>
      </c>
      <c r="T103" s="102" t="str">
        <f>IF(ISBLANK(Výsledky!$CA$3),"",Výsledky!CA79)</f>
        <v/>
      </c>
      <c r="U103" s="102" t="str">
        <f>IF(ISBLANK(Výsledky!$CH$3),"",Výsledky!CH79)</f>
        <v/>
      </c>
      <c r="V103" s="102" t="str">
        <f>IF(ISBLANK(Výsledky!$CO$3),"",Výsledky!CO79)</f>
        <v/>
      </c>
      <c r="W103" s="102" t="str">
        <f>IF(ISBLANK(Výsledky!$CV$3),"",Výsledky!CV79)</f>
        <v/>
      </c>
      <c r="X103" s="102" t="str">
        <f>IF(ISBLANK(Výsledky!$DC$3),"",Výsledky!DC79)</f>
        <v/>
      </c>
      <c r="Y103" s="102" t="str">
        <f>IF(ISBLANK(Výsledky!$DJ$3),"",Výsledky!DJ79)</f>
        <v/>
      </c>
      <c r="Z103" s="102" t="str">
        <f>IF(ISBLANK(Výsledky!$DQ$3),"",Výsledky!DQ79)</f>
        <v/>
      </c>
      <c r="AA103" s="102" t="str">
        <f>IF(ISBLANK(Výsledky!$DX$3),"",Výsledky!DX79)</f>
        <v/>
      </c>
      <c r="AB103" s="102" t="str">
        <f>IF(ISBLANK(Výsledky!$EE$3),"",Výsledky!EE79)</f>
        <v/>
      </c>
      <c r="AC103" s="102" t="str">
        <f>IF(ISBLANK(Výsledky!$EL$3),"",Výsledky!EL79)</f>
        <v/>
      </c>
      <c r="AD103" s="102" t="str">
        <f>IF(ISBLANK(Výsledky!$ES$3),"",Výsledky!ES79)</f>
        <v/>
      </c>
      <c r="AE103" s="102" t="str">
        <f>IF(ISBLANK(Výsledky!$EZ$3),"",Výsledky!EZ79)</f>
        <v/>
      </c>
      <c r="AF103" s="102" t="str">
        <f>IF(ISBLANK(Výsledky!$FG$3),"",Výsledky!FG79)</f>
        <v/>
      </c>
      <c r="AG103" s="102" t="str">
        <f>IF(ISBLANK(Výsledky!$FN$3),"",Výsledky!FN79)</f>
        <v/>
      </c>
      <c r="AH103" s="102" t="str">
        <f>IF(ISBLANK(Výsledky!$FU$3),"",Výsledky!FU79)</f>
        <v/>
      </c>
      <c r="AI103" s="102" t="str">
        <f>IF(ISBLANK(Výsledky!$GB$3),"",Výsledky!GB79)</f>
        <v/>
      </c>
      <c r="AJ103" s="102" t="str">
        <f>IF(ISBLANK(Výsledky!$GI$3),"",Výsledky!GI79)</f>
        <v/>
      </c>
      <c r="AK103" s="102" t="str">
        <f>IF(ISBLANK(Výsledky!$GP$3),"",Výsledky!GP79)</f>
        <v/>
      </c>
      <c r="AL103" s="102" t="str">
        <f>IF(ISBLANK(Výsledky!$GW$3),"",Výsledky!GW79)</f>
        <v/>
      </c>
      <c r="AM103" s="102" t="str">
        <f>IF(ISBLANK(Výsledky!$HD$3),"",Výsledky!HD79)</f>
        <v/>
      </c>
      <c r="AN103" s="102" t="str">
        <f>IF(ISBLANK(Výsledky!$HK$3),"",Výsledky!HK79)</f>
        <v/>
      </c>
      <c r="AO103" s="102" t="str">
        <f>IF(ISBLANK(Výsledky!$HR$3),"",Výsledky!HR79)</f>
        <v/>
      </c>
      <c r="AP103" s="102" t="str">
        <f>IF(ISBLANK(Výsledky!$HY$3),"",Výsledky!HY79)</f>
        <v/>
      </c>
      <c r="AQ103" s="102" t="str">
        <f>IF(ISBLANK(Výsledky!$IF$3),"",Výsledky!IF79)</f>
        <v/>
      </c>
      <c r="AR103" s="102" t="str">
        <f>IF(ISBLANK(Výsledky!$IM$3),"",Výsledky!IM79)</f>
        <v/>
      </c>
      <c r="AS103" s="102" t="str">
        <f>IF(ISBLANK(Výsledky!$IT$3),"",Výsledky!IT79)</f>
        <v/>
      </c>
      <c r="AT103" s="102" t="str">
        <f>IF(ISBLANK(Výsledky!$JA$3),"",Výsledky!JA79)</f>
        <v/>
      </c>
      <c r="AU103" s="102" t="str">
        <f>IF(ISBLANK(Výsledky!$JH$3),"",Výsledky!JH79)</f>
        <v/>
      </c>
      <c r="AV103" s="102" t="str">
        <f>IF(ISBLANK(Výsledky!$JO$3),"",Výsledky!JO79)</f>
        <v/>
      </c>
      <c r="AW103" s="102" t="str">
        <f>IF(ISBLANK(Výsledky!$JV$3),"",Výsledky!JV79)</f>
        <v/>
      </c>
      <c r="AX103" s="102" t="str">
        <f>IF(ISBLANK(Výsledky!$KC$3),"",Výsledky!KC79)</f>
        <v/>
      </c>
      <c r="AY103" s="102" t="str">
        <f>IF(ISBLANK(Výsledky!$KJ$3),"",Výsledky!KJ79)</f>
        <v/>
      </c>
      <c r="AZ103" s="102" t="str">
        <f>IF(ISBLANK(Výsledky!$KQ$3),"",Výsledky!KQ79)</f>
        <v/>
      </c>
      <c r="BA103" s="102" t="str">
        <f>IF(ISBLANK(Výsledky!$KX$3),"",Výsledky!KX79)</f>
        <v/>
      </c>
      <c r="BB103" s="102" t="str">
        <f>IF(ISBLANK(Výsledky!$LE$3),"",Výsledky!LE79)</f>
        <v/>
      </c>
      <c r="BC103" s="102" t="str">
        <f>IF(ISBLANK(Výsledky!$LL$3),"",Výsledky!LL79)</f>
        <v/>
      </c>
      <c r="BD103" s="102" t="str">
        <f>IF(ISBLANK(Výsledky!$LS$3),"",Výsledky!LS79)</f>
        <v/>
      </c>
      <c r="BE103" s="102" t="str">
        <f>IF(ISBLANK(Výsledky!$LZ$3),"",Výsledky!LZ79)</f>
        <v/>
      </c>
      <c r="BF103" s="102" t="str">
        <f>IF(ISBLANK(Výsledky!$MG$3),"",Výsledky!MG79)</f>
        <v/>
      </c>
      <c r="BG103" s="102" t="str">
        <f>IF(ISBLANK(Výsledky!$MN$3),"",Výsledky!MN79)</f>
        <v/>
      </c>
      <c r="BH103" s="102" t="str">
        <f>IF(ISBLANK(Výsledky!$MU$3),"",Výsledky!MU79)</f>
        <v/>
      </c>
      <c r="BI103" s="102" t="str">
        <f>IF(ISBLANK(Výsledky!$NB$3),"",Výsledky!NB79)</f>
        <v/>
      </c>
      <c r="BJ103" s="102" t="str">
        <f>IF(ISBLANK(Výsledky!$NI$3),"",Výsledky!NI79)</f>
        <v/>
      </c>
      <c r="BK103" s="102" t="str">
        <f>IF(ISBLANK(Výsledky!$NP$3),"",Výsledky!NP79)</f>
        <v/>
      </c>
      <c r="BL103" s="102" t="str">
        <f>IF(ISBLANK(Výsledky!$NW$3),"",Výsledky!NW79)</f>
        <v/>
      </c>
      <c r="BM103" s="102" t="str">
        <f>IF(ISBLANK(Výsledky!$OD$3),"",Výsledky!OD79)</f>
        <v/>
      </c>
      <c r="BN103" s="102" t="str">
        <f>IF(ISBLANK(Výsledky!$OK$3),"",Výsledky!OK79)</f>
        <v/>
      </c>
      <c r="BO103" s="102" t="str">
        <f>IF(ISBLANK(Výsledky!$OR$3),"",Výsledky!OR79)</f>
        <v/>
      </c>
      <c r="BP103" s="102" t="str">
        <f>IF(ISBLANK(Výsledky!$OY$3),"",Výsledky!OY79)</f>
        <v/>
      </c>
      <c r="BQ103" s="102" t="str">
        <f>IF(ISBLANK(Výsledky!$PF$3),"",Výsledky!PF79)</f>
        <v/>
      </c>
      <c r="BR103" s="102" t="str">
        <f>IF(ISBLANK(Výsledky!$PM$3),"",Výsledky!PM79)</f>
        <v/>
      </c>
      <c r="BS103" s="102" t="str">
        <f>IF(ISBLANK(Výsledky!$PT$3),"",Výsledky!PT79)</f>
        <v/>
      </c>
      <c r="BT103" s="102" t="str">
        <f>IF(ISBLANK(Výsledky!$QA$3),"",Výsledky!QA79)</f>
        <v/>
      </c>
      <c r="BU103" s="103" t="str">
        <f>IF(ISBLANK(Výsledky!$QH$3),"",Výsledky!QH79)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3.5" thickBot="1" x14ac:dyDescent="0.25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75" x14ac:dyDescent="0.2">
      <c r="B105" s="302" t="s">
        <v>335</v>
      </c>
      <c r="C105" s="303"/>
      <c r="D105" s="304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75" x14ac:dyDescent="0.2">
      <c r="B106" s="124"/>
      <c r="C106" s="305" t="s">
        <v>336</v>
      </c>
      <c r="D106" s="306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75" x14ac:dyDescent="0.2">
      <c r="B107" s="125"/>
      <c r="C107" s="307" t="s">
        <v>337</v>
      </c>
      <c r="D107" s="308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75" x14ac:dyDescent="0.2">
      <c r="B108" s="126"/>
      <c r="C108" s="309" t="s">
        <v>338</v>
      </c>
      <c r="D108" s="310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5" thickBot="1" x14ac:dyDescent="0.25">
      <c r="B109" s="127"/>
      <c r="C109" s="298" t="s">
        <v>339</v>
      </c>
      <c r="D109" s="299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 x14ac:dyDescent="0.2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 x14ac:dyDescent="0.2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 x14ac:dyDescent="0.2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 x14ac:dyDescent="0.2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 x14ac:dyDescent="0.2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 x14ac:dyDescent="0.2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 x14ac:dyDescent="0.2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 x14ac:dyDescent="0.2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 x14ac:dyDescent="0.2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 x14ac:dyDescent="0.2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 x14ac:dyDescent="0.2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 x14ac:dyDescent="0.2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 x14ac:dyDescent="0.2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 x14ac:dyDescent="0.2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 x14ac:dyDescent="0.2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 x14ac:dyDescent="0.2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 x14ac:dyDescent="0.2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 x14ac:dyDescent="0.2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 x14ac:dyDescent="0.2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 x14ac:dyDescent="0.2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 x14ac:dyDescent="0.2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 x14ac:dyDescent="0.2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 x14ac:dyDescent="0.2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 x14ac:dyDescent="0.2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 x14ac:dyDescent="0.2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 x14ac:dyDescent="0.2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 x14ac:dyDescent="0.2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 x14ac:dyDescent="0.2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 x14ac:dyDescent="0.2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 x14ac:dyDescent="0.2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 x14ac:dyDescent="0.2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 x14ac:dyDescent="0.2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 x14ac:dyDescent="0.2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 x14ac:dyDescent="0.2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 x14ac:dyDescent="0.2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 x14ac:dyDescent="0.2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 x14ac:dyDescent="0.2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 x14ac:dyDescent="0.2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 x14ac:dyDescent="0.2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 x14ac:dyDescent="0.2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 x14ac:dyDescent="0.2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 x14ac:dyDescent="0.2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 x14ac:dyDescent="0.2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 x14ac:dyDescent="0.2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 x14ac:dyDescent="0.2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 x14ac:dyDescent="0.2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 x14ac:dyDescent="0.2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 x14ac:dyDescent="0.2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 x14ac:dyDescent="0.2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 x14ac:dyDescent="0.2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 x14ac:dyDescent="0.2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 x14ac:dyDescent="0.2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 x14ac:dyDescent="0.2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 x14ac:dyDescent="0.2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 x14ac:dyDescent="0.2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 x14ac:dyDescent="0.2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 x14ac:dyDescent="0.2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 x14ac:dyDescent="0.2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 x14ac:dyDescent="0.2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 x14ac:dyDescent="0.2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 x14ac:dyDescent="0.2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 x14ac:dyDescent="0.2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 x14ac:dyDescent="0.2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 x14ac:dyDescent="0.2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 x14ac:dyDescent="0.2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 x14ac:dyDescent="0.2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 x14ac:dyDescent="0.2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 x14ac:dyDescent="0.2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 x14ac:dyDescent="0.2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 x14ac:dyDescent="0.2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 x14ac:dyDescent="0.2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 x14ac:dyDescent="0.2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 x14ac:dyDescent="0.2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 x14ac:dyDescent="0.2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 x14ac:dyDescent="0.2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 x14ac:dyDescent="0.2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 x14ac:dyDescent="0.2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 x14ac:dyDescent="0.2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 x14ac:dyDescent="0.2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 x14ac:dyDescent="0.2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 x14ac:dyDescent="0.2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 x14ac:dyDescent="0.2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 x14ac:dyDescent="0.2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 x14ac:dyDescent="0.2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 x14ac:dyDescent="0.2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 x14ac:dyDescent="0.2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 x14ac:dyDescent="0.2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 x14ac:dyDescent="0.2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 x14ac:dyDescent="0.2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 x14ac:dyDescent="0.2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 x14ac:dyDescent="0.2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 x14ac:dyDescent="0.2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 x14ac:dyDescent="0.2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 x14ac:dyDescent="0.2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 x14ac:dyDescent="0.2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 x14ac:dyDescent="0.2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 x14ac:dyDescent="0.2">
      <c r="D206" s="3"/>
      <c r="E206" s="3"/>
      <c r="F206" s="3"/>
      <c r="G206" s="3"/>
      <c r="H206" s="3"/>
      <c r="I206" s="3"/>
      <c r="J206" s="3"/>
    </row>
    <row r="207" spans="4:114" x14ac:dyDescent="0.2">
      <c r="D207" s="3"/>
      <c r="E207" s="3"/>
      <c r="F207" s="3"/>
      <c r="G207" s="3"/>
      <c r="H207" s="3"/>
      <c r="I207" s="3"/>
      <c r="J207" s="3"/>
    </row>
    <row r="208" spans="4:114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  <row r="1680" spans="4:10" x14ac:dyDescent="0.2">
      <c r="D1680" s="3"/>
      <c r="E1680" s="3"/>
      <c r="F1680" s="3"/>
      <c r="G1680" s="3"/>
      <c r="H1680" s="3"/>
      <c r="I1680" s="3"/>
      <c r="J1680" s="3"/>
    </row>
    <row r="1681" spans="4:10" x14ac:dyDescent="0.2">
      <c r="D1681" s="3"/>
      <c r="E1681" s="3"/>
      <c r="F1681" s="3"/>
      <c r="G1681" s="3"/>
      <c r="H1681" s="3"/>
      <c r="I1681" s="3"/>
      <c r="J1681" s="3"/>
    </row>
    <row r="1682" spans="4:10" x14ac:dyDescent="0.2">
      <c r="D1682" s="3"/>
      <c r="E1682" s="3"/>
      <c r="F1682" s="3"/>
      <c r="G1682" s="3"/>
      <c r="H1682" s="3"/>
      <c r="I1682" s="3"/>
      <c r="J1682" s="3"/>
    </row>
    <row r="1683" spans="4:10" x14ac:dyDescent="0.2">
      <c r="D1683" s="3"/>
      <c r="E1683" s="3"/>
      <c r="F1683" s="3"/>
      <c r="G1683" s="3"/>
      <c r="H1683" s="3"/>
      <c r="I1683" s="3"/>
      <c r="J1683" s="3"/>
    </row>
    <row r="1684" spans="4:10" x14ac:dyDescent="0.2">
      <c r="D1684" s="3"/>
      <c r="E1684" s="3"/>
      <c r="F1684" s="3"/>
      <c r="G1684" s="3"/>
      <c r="H1684" s="3"/>
      <c r="I1684" s="3"/>
      <c r="J1684" s="3"/>
    </row>
    <row r="1685" spans="4:10" x14ac:dyDescent="0.2">
      <c r="D1685" s="3"/>
      <c r="E1685" s="3"/>
      <c r="F1685" s="3"/>
      <c r="G1685" s="3"/>
      <c r="H1685" s="3"/>
      <c r="I1685" s="3"/>
      <c r="J1685" s="3"/>
    </row>
    <row r="1686" spans="4:10" x14ac:dyDescent="0.2">
      <c r="D1686" s="3"/>
      <c r="E1686" s="3"/>
      <c r="F1686" s="3"/>
      <c r="G1686" s="3"/>
      <c r="H1686" s="3"/>
      <c r="I1686" s="3"/>
      <c r="J1686" s="3"/>
    </row>
    <row r="1687" spans="4:10" x14ac:dyDescent="0.2">
      <c r="D1687" s="3"/>
      <c r="E1687" s="3"/>
      <c r="F1687" s="3"/>
      <c r="G1687" s="3"/>
      <c r="H1687" s="3"/>
      <c r="I1687" s="3"/>
      <c r="J1687" s="3"/>
    </row>
    <row r="1688" spans="4:10" x14ac:dyDescent="0.2">
      <c r="D1688" s="3"/>
      <c r="E1688" s="3"/>
      <c r="F1688" s="3"/>
      <c r="G1688" s="3"/>
      <c r="H1688" s="3"/>
      <c r="I1688" s="3"/>
      <c r="J1688" s="3"/>
    </row>
    <row r="1689" spans="4:10" x14ac:dyDescent="0.2">
      <c r="D1689" s="3"/>
      <c r="E1689" s="3"/>
      <c r="F1689" s="3"/>
      <c r="G1689" s="3"/>
      <c r="H1689" s="3"/>
      <c r="I1689" s="3"/>
      <c r="J1689" s="3"/>
    </row>
    <row r="1690" spans="4:10" x14ac:dyDescent="0.2">
      <c r="D1690" s="3"/>
      <c r="E1690" s="3"/>
      <c r="F1690" s="3"/>
      <c r="G1690" s="3"/>
      <c r="H1690" s="3"/>
      <c r="I1690" s="3"/>
      <c r="J1690" s="3"/>
    </row>
    <row r="1691" spans="4:10" x14ac:dyDescent="0.2">
      <c r="D1691" s="3"/>
      <c r="E1691" s="3"/>
      <c r="F1691" s="3"/>
      <c r="G1691" s="3"/>
      <c r="H1691" s="3"/>
      <c r="I1691" s="3"/>
      <c r="J1691" s="3"/>
    </row>
    <row r="1692" spans="4:10" x14ac:dyDescent="0.2">
      <c r="D1692" s="3"/>
      <c r="E1692" s="3"/>
      <c r="F1692" s="3"/>
      <c r="G1692" s="3"/>
      <c r="H1692" s="3"/>
      <c r="I1692" s="3"/>
      <c r="J1692" s="3"/>
    </row>
    <row r="1693" spans="4:10" x14ac:dyDescent="0.2">
      <c r="D1693" s="3"/>
      <c r="E1693" s="3"/>
      <c r="F1693" s="3"/>
      <c r="G1693" s="3"/>
      <c r="H1693" s="3"/>
      <c r="I1693" s="3"/>
      <c r="J1693" s="3"/>
    </row>
    <row r="1694" spans="4:10" x14ac:dyDescent="0.2">
      <c r="D1694" s="3"/>
      <c r="E1694" s="3"/>
      <c r="F1694" s="3"/>
      <c r="G1694" s="3"/>
      <c r="H1694" s="3"/>
      <c r="I1694" s="3"/>
      <c r="J1694" s="3"/>
    </row>
    <row r="1695" spans="4:10" x14ac:dyDescent="0.2">
      <c r="D1695" s="3"/>
      <c r="E1695" s="3"/>
      <c r="F1695" s="3"/>
      <c r="G1695" s="3"/>
      <c r="H1695" s="3"/>
      <c r="I1695" s="3"/>
      <c r="J1695" s="3"/>
    </row>
    <row r="1696" spans="4:10" x14ac:dyDescent="0.2">
      <c r="D1696" s="3"/>
      <c r="E1696" s="3"/>
      <c r="F1696" s="3"/>
      <c r="G1696" s="3"/>
      <c r="H1696" s="3"/>
      <c r="I1696" s="3"/>
      <c r="J1696" s="3"/>
    </row>
    <row r="1697" spans="4:10" x14ac:dyDescent="0.2">
      <c r="D1697" s="3"/>
      <c r="E1697" s="3"/>
      <c r="F1697" s="3"/>
      <c r="G1697" s="3"/>
      <c r="H1697" s="3"/>
      <c r="I1697" s="3"/>
      <c r="J1697" s="3"/>
    </row>
    <row r="1698" spans="4:10" x14ac:dyDescent="0.2">
      <c r="D1698" s="3"/>
      <c r="E1698" s="3"/>
      <c r="F1698" s="3"/>
      <c r="G1698" s="3"/>
      <c r="H1698" s="3"/>
      <c r="I1698" s="3"/>
      <c r="J1698" s="3"/>
    </row>
    <row r="1699" spans="4:10" x14ac:dyDescent="0.2">
      <c r="D1699" s="3"/>
      <c r="E1699" s="3"/>
      <c r="F1699" s="3"/>
      <c r="G1699" s="3"/>
      <c r="H1699" s="3"/>
      <c r="I1699" s="3"/>
      <c r="J1699" s="3"/>
    </row>
    <row r="1700" spans="4:10" x14ac:dyDescent="0.2">
      <c r="D1700" s="3"/>
      <c r="E1700" s="3"/>
      <c r="F1700" s="3"/>
      <c r="G1700" s="3"/>
      <c r="H1700" s="3"/>
      <c r="I1700" s="3"/>
      <c r="J1700" s="3"/>
    </row>
    <row r="1701" spans="4:10" x14ac:dyDescent="0.2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"/>
  <sheetViews>
    <sheetView topLeftCell="A40" zoomScale="90" zoomScaleNormal="90" workbookViewId="0">
      <selection activeCell="A74" sqref="A74:A77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86" t="s">
        <v>201</v>
      </c>
      <c r="B1" s="85" t="s">
        <v>191</v>
      </c>
    </row>
    <row r="2" spans="1:3" x14ac:dyDescent="0.2">
      <c r="A2" s="87" t="s">
        <v>1</v>
      </c>
      <c r="B2" s="84">
        <v>1</v>
      </c>
      <c r="C2" s="84"/>
    </row>
    <row r="3" spans="1:3" x14ac:dyDescent="0.2">
      <c r="A3" s="87" t="s">
        <v>6</v>
      </c>
      <c r="B3" s="84">
        <v>2</v>
      </c>
      <c r="C3" s="84"/>
    </row>
    <row r="4" spans="1:3" x14ac:dyDescent="0.2">
      <c r="A4" s="87" t="s">
        <v>3</v>
      </c>
      <c r="B4" s="84">
        <v>3</v>
      </c>
      <c r="C4" s="84"/>
    </row>
    <row r="5" spans="1:3" x14ac:dyDescent="0.2">
      <c r="A5" s="87" t="s">
        <v>255</v>
      </c>
      <c r="B5" s="84">
        <v>4</v>
      </c>
      <c r="C5" s="84"/>
    </row>
    <row r="6" spans="1:3" x14ac:dyDescent="0.2">
      <c r="A6" s="87" t="s">
        <v>12</v>
      </c>
      <c r="B6" s="84">
        <v>5</v>
      </c>
      <c r="C6" s="84"/>
    </row>
    <row r="7" spans="1:3" x14ac:dyDescent="0.2">
      <c r="A7" s="87" t="s">
        <v>38</v>
      </c>
      <c r="B7" s="84">
        <v>6</v>
      </c>
      <c r="C7" s="84"/>
    </row>
    <row r="8" spans="1:3" x14ac:dyDescent="0.2">
      <c r="A8" s="87" t="s">
        <v>256</v>
      </c>
      <c r="B8" s="84">
        <v>7</v>
      </c>
      <c r="C8" s="84"/>
    </row>
    <row r="9" spans="1:3" x14ac:dyDescent="0.2">
      <c r="A9" s="87" t="s">
        <v>24</v>
      </c>
      <c r="B9" s="84">
        <v>8</v>
      </c>
      <c r="C9" s="84"/>
    </row>
    <row r="10" spans="1:3" x14ac:dyDescent="0.2">
      <c r="A10" s="87" t="s">
        <v>13</v>
      </c>
      <c r="B10" s="84">
        <v>9</v>
      </c>
      <c r="C10" s="84"/>
    </row>
    <row r="11" spans="1:3" x14ac:dyDescent="0.2">
      <c r="A11" s="87" t="s">
        <v>257</v>
      </c>
      <c r="B11" s="84">
        <v>10</v>
      </c>
      <c r="C11" s="84"/>
    </row>
    <row r="12" spans="1:3" x14ac:dyDescent="0.2">
      <c r="A12" s="87" t="s">
        <v>10</v>
      </c>
      <c r="B12" s="84">
        <v>11</v>
      </c>
      <c r="C12" s="84"/>
    </row>
    <row r="13" spans="1:3" x14ac:dyDescent="0.2">
      <c r="A13" s="87" t="s">
        <v>2</v>
      </c>
      <c r="B13" s="84">
        <v>12</v>
      </c>
      <c r="C13" s="84"/>
    </row>
    <row r="14" spans="1:3" x14ac:dyDescent="0.2">
      <c r="A14" s="87" t="s">
        <v>15</v>
      </c>
      <c r="B14" s="84">
        <v>13</v>
      </c>
      <c r="C14" s="84"/>
    </row>
    <row r="15" spans="1:3" x14ac:dyDescent="0.2">
      <c r="A15" s="87" t="s">
        <v>16</v>
      </c>
      <c r="B15" s="84">
        <v>14</v>
      </c>
      <c r="C15" s="84"/>
    </row>
    <row r="16" spans="1:3" x14ac:dyDescent="0.2">
      <c r="A16" s="87" t="s">
        <v>258</v>
      </c>
      <c r="B16" s="84">
        <v>15</v>
      </c>
      <c r="C16" s="84"/>
    </row>
    <row r="17" spans="1:3" x14ac:dyDescent="0.2">
      <c r="A17" s="87" t="s">
        <v>22</v>
      </c>
      <c r="B17" s="84">
        <v>16</v>
      </c>
      <c r="C17" s="84"/>
    </row>
    <row r="18" spans="1:3" x14ac:dyDescent="0.2">
      <c r="A18" s="87" t="s">
        <v>21</v>
      </c>
      <c r="B18" s="84">
        <v>17</v>
      </c>
      <c r="C18" s="84"/>
    </row>
    <row r="19" spans="1:3" x14ac:dyDescent="0.2">
      <c r="A19" s="87" t="s">
        <v>32</v>
      </c>
      <c r="B19" s="84">
        <v>18</v>
      </c>
      <c r="C19" s="84"/>
    </row>
    <row r="20" spans="1:3" x14ac:dyDescent="0.2">
      <c r="A20" s="87" t="s">
        <v>259</v>
      </c>
      <c r="B20" s="84">
        <v>19</v>
      </c>
      <c r="C20" s="84"/>
    </row>
    <row r="21" spans="1:3" x14ac:dyDescent="0.2">
      <c r="A21" s="87" t="s">
        <v>203</v>
      </c>
      <c r="B21" s="84">
        <v>20</v>
      </c>
      <c r="C21" s="84"/>
    </row>
    <row r="22" spans="1:3" x14ac:dyDescent="0.2">
      <c r="A22" s="87" t="s">
        <v>260</v>
      </c>
      <c r="B22" s="84">
        <v>21</v>
      </c>
      <c r="C22" s="84"/>
    </row>
    <row r="23" spans="1:3" x14ac:dyDescent="0.2">
      <c r="A23" s="87" t="s">
        <v>261</v>
      </c>
      <c r="B23" s="84">
        <v>22</v>
      </c>
      <c r="C23" s="84"/>
    </row>
    <row r="24" spans="1:3" x14ac:dyDescent="0.2">
      <c r="A24" s="87" t="s">
        <v>262</v>
      </c>
      <c r="B24" s="84">
        <v>23</v>
      </c>
      <c r="C24" s="84"/>
    </row>
    <row r="25" spans="1:3" x14ac:dyDescent="0.2">
      <c r="A25" s="87" t="s">
        <v>248</v>
      </c>
      <c r="B25" s="84">
        <v>24</v>
      </c>
      <c r="C25" s="84"/>
    </row>
    <row r="26" spans="1:3" x14ac:dyDescent="0.2">
      <c r="A26" s="87" t="s">
        <v>11</v>
      </c>
      <c r="B26" s="84">
        <v>25</v>
      </c>
      <c r="C26" s="84"/>
    </row>
    <row r="27" spans="1:3" x14ac:dyDescent="0.2">
      <c r="A27" s="87" t="s">
        <v>263</v>
      </c>
      <c r="B27" s="84">
        <v>26</v>
      </c>
      <c r="C27" s="84"/>
    </row>
    <row r="28" spans="1:3" x14ac:dyDescent="0.2">
      <c r="A28" s="87" t="s">
        <v>27</v>
      </c>
      <c r="B28" s="84">
        <v>27</v>
      </c>
      <c r="C28" s="84"/>
    </row>
    <row r="29" spans="1:3" x14ac:dyDescent="0.2">
      <c r="A29" s="87" t="s">
        <v>29</v>
      </c>
      <c r="B29" s="84">
        <v>28</v>
      </c>
      <c r="C29" s="84"/>
    </row>
    <row r="30" spans="1:3" x14ac:dyDescent="0.2">
      <c r="A30" s="87" t="s">
        <v>5</v>
      </c>
      <c r="B30" s="84">
        <v>29</v>
      </c>
      <c r="C30" s="84"/>
    </row>
    <row r="31" spans="1:3" x14ac:dyDescent="0.2">
      <c r="A31" s="87" t="s">
        <v>333</v>
      </c>
      <c r="B31" s="84">
        <v>30</v>
      </c>
      <c r="C31" s="84"/>
    </row>
    <row r="32" spans="1:3" x14ac:dyDescent="0.2">
      <c r="A32" s="87" t="s">
        <v>17</v>
      </c>
      <c r="B32" s="84">
        <v>31</v>
      </c>
      <c r="C32" s="84"/>
    </row>
    <row r="33" spans="1:3" x14ac:dyDescent="0.2">
      <c r="A33" s="87" t="s">
        <v>7</v>
      </c>
      <c r="B33" s="84">
        <v>32</v>
      </c>
      <c r="C33" s="84"/>
    </row>
    <row r="34" spans="1:3" x14ac:dyDescent="0.2">
      <c r="A34" s="87" t="s">
        <v>264</v>
      </c>
      <c r="B34" s="84">
        <v>33</v>
      </c>
      <c r="C34" s="84"/>
    </row>
    <row r="35" spans="1:3" x14ac:dyDescent="0.2">
      <c r="A35" s="87" t="s">
        <v>265</v>
      </c>
      <c r="B35" s="84">
        <v>34</v>
      </c>
      <c r="C35" s="84"/>
    </row>
    <row r="36" spans="1:3" x14ac:dyDescent="0.2">
      <c r="A36" s="87" t="s">
        <v>266</v>
      </c>
      <c r="B36" s="84">
        <v>35</v>
      </c>
      <c r="C36" s="84"/>
    </row>
    <row r="37" spans="1:3" x14ac:dyDescent="0.2">
      <c r="A37" s="87" t="s">
        <v>41</v>
      </c>
      <c r="B37" s="84">
        <v>36</v>
      </c>
      <c r="C37" s="84"/>
    </row>
    <row r="38" spans="1:3" x14ac:dyDescent="0.2">
      <c r="A38" s="87" t="s">
        <v>267</v>
      </c>
      <c r="B38" s="84">
        <v>37</v>
      </c>
      <c r="C38" s="84"/>
    </row>
    <row r="39" spans="1:3" x14ac:dyDescent="0.2">
      <c r="A39" s="87" t="s">
        <v>268</v>
      </c>
      <c r="B39" s="84">
        <v>38</v>
      </c>
      <c r="C39" s="84"/>
    </row>
    <row r="40" spans="1:3" x14ac:dyDescent="0.2">
      <c r="A40" s="87" t="s">
        <v>19</v>
      </c>
      <c r="B40" s="84">
        <v>39</v>
      </c>
      <c r="C40" s="84"/>
    </row>
    <row r="41" spans="1:3" x14ac:dyDescent="0.2">
      <c r="A41" s="87" t="s">
        <v>26</v>
      </c>
      <c r="B41" s="84">
        <v>40</v>
      </c>
      <c r="C41" s="84"/>
    </row>
    <row r="42" spans="1:3" x14ac:dyDescent="0.2">
      <c r="A42" s="87" t="s">
        <v>4</v>
      </c>
      <c r="B42" s="84">
        <v>41</v>
      </c>
      <c r="C42" s="84"/>
    </row>
    <row r="43" spans="1:3" x14ac:dyDescent="0.2">
      <c r="A43" s="87" t="s">
        <v>31</v>
      </c>
      <c r="B43" s="84">
        <v>42</v>
      </c>
      <c r="C43" s="84"/>
    </row>
    <row r="44" spans="1:3" x14ac:dyDescent="0.2">
      <c r="A44" s="87" t="s">
        <v>25</v>
      </c>
      <c r="B44" s="84">
        <v>43</v>
      </c>
      <c r="C44" s="84"/>
    </row>
    <row r="45" spans="1:3" x14ac:dyDescent="0.2">
      <c r="A45" s="87" t="s">
        <v>269</v>
      </c>
      <c r="B45" s="84">
        <v>44</v>
      </c>
      <c r="C45" s="84"/>
    </row>
    <row r="46" spans="1:3" x14ac:dyDescent="0.2">
      <c r="A46" s="87" t="s">
        <v>40</v>
      </c>
      <c r="B46" s="84">
        <v>45</v>
      </c>
      <c r="C46" s="84"/>
    </row>
    <row r="47" spans="1:3" x14ac:dyDescent="0.2">
      <c r="A47" s="87" t="s">
        <v>270</v>
      </c>
      <c r="B47" s="84">
        <v>46</v>
      </c>
      <c r="C47" s="84"/>
    </row>
    <row r="48" spans="1:3" x14ac:dyDescent="0.2">
      <c r="A48" s="87" t="s">
        <v>30</v>
      </c>
      <c r="B48" s="84">
        <v>47</v>
      </c>
      <c r="C48" s="84"/>
    </row>
    <row r="49" spans="1:3" x14ac:dyDescent="0.2">
      <c r="A49" s="87" t="s">
        <v>271</v>
      </c>
      <c r="B49" s="84">
        <v>48</v>
      </c>
      <c r="C49" s="84"/>
    </row>
    <row r="50" spans="1:3" x14ac:dyDescent="0.2">
      <c r="A50" s="87" t="s">
        <v>28</v>
      </c>
      <c r="B50" s="84">
        <v>49</v>
      </c>
      <c r="C50" s="84"/>
    </row>
    <row r="51" spans="1:3" x14ac:dyDescent="0.2">
      <c r="A51" s="87" t="s">
        <v>37</v>
      </c>
      <c r="B51" s="84">
        <v>50</v>
      </c>
      <c r="C51" s="84"/>
    </row>
    <row r="52" spans="1:3" x14ac:dyDescent="0.2">
      <c r="A52" s="87" t="s">
        <v>18</v>
      </c>
      <c r="B52" s="84">
        <v>51</v>
      </c>
      <c r="C52" s="84"/>
    </row>
    <row r="53" spans="1:3" x14ac:dyDescent="0.2">
      <c r="A53" s="87" t="s">
        <v>23</v>
      </c>
      <c r="B53" s="84">
        <v>52</v>
      </c>
      <c r="C53" s="84"/>
    </row>
    <row r="54" spans="1:3" x14ac:dyDescent="0.2">
      <c r="A54" s="87" t="s">
        <v>39</v>
      </c>
      <c r="B54" s="84">
        <v>53</v>
      </c>
      <c r="C54" s="84"/>
    </row>
    <row r="55" spans="1:3" x14ac:dyDescent="0.2">
      <c r="A55" s="87" t="s">
        <v>14</v>
      </c>
      <c r="B55" s="84">
        <v>54</v>
      </c>
      <c r="C55" s="84"/>
    </row>
    <row r="56" spans="1:3" x14ac:dyDescent="0.2">
      <c r="A56" s="87" t="s">
        <v>9</v>
      </c>
      <c r="B56" s="84">
        <v>55</v>
      </c>
      <c r="C56" s="84"/>
    </row>
    <row r="57" spans="1:3" x14ac:dyDescent="0.2">
      <c r="A57" s="87" t="s">
        <v>8</v>
      </c>
      <c r="B57" s="84">
        <v>56</v>
      </c>
      <c r="C57" s="84"/>
    </row>
    <row r="58" spans="1:3" x14ac:dyDescent="0.2">
      <c r="A58" s="87" t="s">
        <v>272</v>
      </c>
      <c r="B58" s="84">
        <v>57</v>
      </c>
      <c r="C58" s="84"/>
    </row>
    <row r="59" spans="1:3" x14ac:dyDescent="0.2">
      <c r="A59" s="87" t="s">
        <v>34</v>
      </c>
      <c r="B59" s="84">
        <v>58</v>
      </c>
      <c r="C59" s="84"/>
    </row>
    <row r="60" spans="1:3" x14ac:dyDescent="0.2">
      <c r="A60" s="87" t="s">
        <v>35</v>
      </c>
      <c r="B60" s="84">
        <v>59</v>
      </c>
      <c r="C60" s="84"/>
    </row>
    <row r="61" spans="1:3" x14ac:dyDescent="0.2">
      <c r="A61" s="87" t="s">
        <v>20</v>
      </c>
      <c r="B61" s="84">
        <v>60</v>
      </c>
      <c r="C61" s="84"/>
    </row>
    <row r="62" spans="1:3" x14ac:dyDescent="0.2">
      <c r="A62" s="87" t="s">
        <v>273</v>
      </c>
      <c r="B62" s="84">
        <v>61</v>
      </c>
      <c r="C62" s="84"/>
    </row>
    <row r="63" spans="1:3" x14ac:dyDescent="0.2">
      <c r="A63" s="87" t="s">
        <v>33</v>
      </c>
      <c r="B63" s="84">
        <v>62</v>
      </c>
      <c r="C63" s="84"/>
    </row>
    <row r="64" spans="1:3" x14ac:dyDescent="0.2">
      <c r="A64" s="87" t="s">
        <v>52</v>
      </c>
      <c r="B64" s="84">
        <v>63</v>
      </c>
      <c r="C64" s="84"/>
    </row>
    <row r="65" spans="1:3" x14ac:dyDescent="0.2">
      <c r="A65" s="87" t="s">
        <v>36</v>
      </c>
      <c r="B65" s="84">
        <v>64</v>
      </c>
      <c r="C65" s="84"/>
    </row>
    <row r="66" spans="1:3" x14ac:dyDescent="0.2">
      <c r="A66" s="87" t="s">
        <v>305</v>
      </c>
      <c r="B66" s="84">
        <v>65</v>
      </c>
      <c r="C66" s="84"/>
    </row>
    <row r="67" spans="1:3" x14ac:dyDescent="0.2">
      <c r="A67" s="87" t="s">
        <v>345</v>
      </c>
      <c r="B67" s="84">
        <v>66</v>
      </c>
      <c r="C67" s="84"/>
    </row>
    <row r="68" spans="1:3" x14ac:dyDescent="0.2">
      <c r="A68" s="87" t="s">
        <v>346</v>
      </c>
      <c r="B68" s="84">
        <v>67</v>
      </c>
      <c r="C68" s="84"/>
    </row>
    <row r="69" spans="1:3" x14ac:dyDescent="0.2">
      <c r="A69" s="87" t="s">
        <v>347</v>
      </c>
      <c r="B69" s="84">
        <v>68</v>
      </c>
      <c r="C69" s="84"/>
    </row>
    <row r="70" spans="1:3" x14ac:dyDescent="0.2">
      <c r="A70" s="87" t="s">
        <v>348</v>
      </c>
      <c r="B70" s="84">
        <v>69</v>
      </c>
      <c r="C70" s="84"/>
    </row>
    <row r="71" spans="1:3" x14ac:dyDescent="0.2">
      <c r="A71" s="87" t="s">
        <v>349</v>
      </c>
      <c r="B71" s="84">
        <v>70</v>
      </c>
      <c r="C71" s="84"/>
    </row>
    <row r="72" spans="1:3" x14ac:dyDescent="0.2">
      <c r="A72" s="87" t="s">
        <v>350</v>
      </c>
      <c r="B72" s="84">
        <v>71</v>
      </c>
      <c r="C72" s="84"/>
    </row>
    <row r="73" spans="1:3" x14ac:dyDescent="0.2">
      <c r="A73" s="87" t="s">
        <v>351</v>
      </c>
      <c r="B73" s="84">
        <v>72</v>
      </c>
      <c r="C73" s="84"/>
    </row>
    <row r="74" spans="1:3" x14ac:dyDescent="0.2">
      <c r="A74" s="87" t="s">
        <v>354</v>
      </c>
      <c r="B74" s="84">
        <v>73</v>
      </c>
      <c r="C74" s="84"/>
    </row>
    <row r="75" spans="1:3" x14ac:dyDescent="0.2">
      <c r="A75" s="87" t="s">
        <v>355</v>
      </c>
      <c r="B75" s="84">
        <v>74</v>
      </c>
      <c r="C75" s="84"/>
    </row>
    <row r="76" spans="1:3" x14ac:dyDescent="0.2">
      <c r="A76" s="87" t="s">
        <v>356</v>
      </c>
      <c r="B76" s="84">
        <v>75</v>
      </c>
      <c r="C76" s="84"/>
    </row>
    <row r="77" spans="1:3" x14ac:dyDescent="0.2">
      <c r="A77" s="87" t="s">
        <v>357</v>
      </c>
      <c r="B77" s="84">
        <v>76</v>
      </c>
      <c r="C77" s="84"/>
    </row>
    <row r="78" spans="1:3" x14ac:dyDescent="0.2">
      <c r="A78" s="87"/>
      <c r="B78" s="84">
        <v>77</v>
      </c>
      <c r="C78" s="84"/>
    </row>
    <row r="79" spans="1:3" x14ac:dyDescent="0.2">
      <c r="A79" s="87"/>
      <c r="B79" s="84">
        <v>78</v>
      </c>
      <c r="C79" s="84"/>
    </row>
    <row r="80" spans="1:3" x14ac:dyDescent="0.2">
      <c r="A80" s="87"/>
      <c r="B80" s="84">
        <v>79</v>
      </c>
      <c r="C80" s="84"/>
    </row>
    <row r="81" spans="1:3" x14ac:dyDescent="0.2">
      <c r="A81" s="87"/>
      <c r="B81" s="84">
        <v>80</v>
      </c>
      <c r="C81" s="84"/>
    </row>
    <row r="82" spans="1:3" x14ac:dyDescent="0.2">
      <c r="A82" s="87"/>
      <c r="B82" s="84">
        <v>81</v>
      </c>
      <c r="C82" s="84"/>
    </row>
    <row r="83" spans="1:3" x14ac:dyDescent="0.2">
      <c r="A83" s="87"/>
      <c r="B83" s="84">
        <v>82</v>
      </c>
      <c r="C83" s="84"/>
    </row>
    <row r="84" spans="1:3" x14ac:dyDescent="0.2">
      <c r="A84" s="87"/>
      <c r="B84" s="84">
        <v>83</v>
      </c>
      <c r="C84" s="84"/>
    </row>
    <row r="85" spans="1:3" x14ac:dyDescent="0.2">
      <c r="A85" s="87"/>
      <c r="B85" s="84">
        <v>84</v>
      </c>
      <c r="C85" s="84"/>
    </row>
    <row r="86" spans="1:3" x14ac:dyDescent="0.2">
      <c r="A86" s="87"/>
      <c r="B86" s="84">
        <v>85</v>
      </c>
      <c r="C86" s="84"/>
    </row>
    <row r="87" spans="1:3" x14ac:dyDescent="0.2">
      <c r="A87" s="87"/>
      <c r="B87" s="84">
        <v>86</v>
      </c>
      <c r="C87" s="84"/>
    </row>
    <row r="88" spans="1:3" x14ac:dyDescent="0.2">
      <c r="A88" s="87"/>
      <c r="B88" s="84">
        <v>87</v>
      </c>
      <c r="C88" s="84"/>
    </row>
    <row r="89" spans="1:3" x14ac:dyDescent="0.2">
      <c r="A89" s="87"/>
      <c r="B89" s="84">
        <v>88</v>
      </c>
      <c r="C89" s="84"/>
    </row>
    <row r="90" spans="1:3" x14ac:dyDescent="0.2">
      <c r="A90" s="87"/>
      <c r="B90" s="84">
        <v>89</v>
      </c>
      <c r="C90" s="84"/>
    </row>
    <row r="91" spans="1:3" x14ac:dyDescent="0.2">
      <c r="A91" s="87"/>
      <c r="B91" s="84">
        <v>90</v>
      </c>
      <c r="C91" s="84"/>
    </row>
    <row r="92" spans="1:3" x14ac:dyDescent="0.2">
      <c r="A92" s="87"/>
      <c r="B92" s="84">
        <v>91</v>
      </c>
      <c r="C92" s="84"/>
    </row>
    <row r="93" spans="1:3" x14ac:dyDescent="0.2">
      <c r="A93" s="87"/>
      <c r="B93" s="84">
        <v>92</v>
      </c>
      <c r="C93" s="84"/>
    </row>
    <row r="94" spans="1:3" x14ac:dyDescent="0.2">
      <c r="A94" s="87"/>
      <c r="B94" s="84">
        <v>93</v>
      </c>
      <c r="C94" s="84"/>
    </row>
    <row r="95" spans="1:3" x14ac:dyDescent="0.2">
      <c r="A95" s="87"/>
      <c r="B95" s="84">
        <v>94</v>
      </c>
      <c r="C95" s="84"/>
    </row>
    <row r="96" spans="1:3" x14ac:dyDescent="0.2">
      <c r="A96" s="87"/>
      <c r="B96" s="84">
        <v>95</v>
      </c>
      <c r="C96" s="84"/>
    </row>
    <row r="97" spans="1:3" x14ac:dyDescent="0.2">
      <c r="A97" s="87"/>
      <c r="B97" s="84">
        <v>96</v>
      </c>
      <c r="C97" s="84"/>
    </row>
    <row r="98" spans="1:3" x14ac:dyDescent="0.2">
      <c r="A98" s="87"/>
      <c r="B98" s="84">
        <v>97</v>
      </c>
      <c r="C98" s="84"/>
    </row>
    <row r="99" spans="1:3" x14ac:dyDescent="0.2">
      <c r="A99" s="87"/>
      <c r="B99" s="84">
        <v>98</v>
      </c>
      <c r="C99" s="84"/>
    </row>
    <row r="100" spans="1:3" x14ac:dyDescent="0.2">
      <c r="A100" s="87"/>
      <c r="B100" s="84">
        <v>99</v>
      </c>
      <c r="C100" s="84"/>
    </row>
    <row r="101" spans="1:3" x14ac:dyDescent="0.2">
      <c r="A101" s="87"/>
      <c r="B101" s="84">
        <v>100</v>
      </c>
      <c r="C101" s="84"/>
    </row>
  </sheetData>
  <autoFilter ref="A1:B1">
    <sortState ref="A2:B101">
      <sortCondition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zoomScale="90" zoomScaleNormal="90" workbookViewId="0"/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88" t="s">
        <v>303</v>
      </c>
      <c r="B1" s="85" t="s">
        <v>304</v>
      </c>
    </row>
    <row r="2" spans="1:2" x14ac:dyDescent="0.2">
      <c r="A2" s="89" t="s">
        <v>276</v>
      </c>
      <c r="B2" s="79">
        <v>30</v>
      </c>
    </row>
    <row r="3" spans="1:2" x14ac:dyDescent="0.2">
      <c r="A3" s="89" t="s">
        <v>277</v>
      </c>
      <c r="B3" s="79">
        <v>30</v>
      </c>
    </row>
    <row r="4" spans="1:2" x14ac:dyDescent="0.2">
      <c r="A4" s="89" t="s">
        <v>278</v>
      </c>
      <c r="B4" s="79">
        <v>30</v>
      </c>
    </row>
    <row r="5" spans="1:2" x14ac:dyDescent="0.2">
      <c r="A5" s="89" t="s">
        <v>279</v>
      </c>
      <c r="B5" s="79">
        <v>30</v>
      </c>
    </row>
    <row r="6" spans="1:2" x14ac:dyDescent="0.2">
      <c r="A6" s="89" t="s">
        <v>302</v>
      </c>
      <c r="B6" s="79">
        <v>30</v>
      </c>
    </row>
    <row r="7" spans="1:2" x14ac:dyDescent="0.2">
      <c r="A7" s="89" t="s">
        <v>280</v>
      </c>
      <c r="B7" s="79">
        <v>30</v>
      </c>
    </row>
    <row r="8" spans="1:2" x14ac:dyDescent="0.2">
      <c r="A8" s="89" t="s">
        <v>281</v>
      </c>
      <c r="B8" s="79">
        <v>30</v>
      </c>
    </row>
    <row r="9" spans="1:2" x14ac:dyDescent="0.2">
      <c r="A9" s="89" t="s">
        <v>282</v>
      </c>
      <c r="B9" s="79">
        <v>30</v>
      </c>
    </row>
    <row r="10" spans="1:2" x14ac:dyDescent="0.2">
      <c r="A10" s="89" t="s">
        <v>283</v>
      </c>
      <c r="B10" s="79">
        <v>30</v>
      </c>
    </row>
    <row r="11" spans="1:2" x14ac:dyDescent="0.2">
      <c r="A11" s="89" t="s">
        <v>284</v>
      </c>
      <c r="B11" s="79">
        <v>30</v>
      </c>
    </row>
    <row r="12" spans="1:2" x14ac:dyDescent="0.2">
      <c r="A12" s="89" t="s">
        <v>285</v>
      </c>
      <c r="B12" s="79">
        <v>30</v>
      </c>
    </row>
    <row r="13" spans="1:2" x14ac:dyDescent="0.2">
      <c r="A13" s="89" t="s">
        <v>286</v>
      </c>
      <c r="B13" s="79">
        <v>30</v>
      </c>
    </row>
    <row r="14" spans="1:2" x14ac:dyDescent="0.2">
      <c r="A14" s="89" t="s">
        <v>287</v>
      </c>
      <c r="B14" s="79">
        <v>30</v>
      </c>
    </row>
    <row r="15" spans="1:2" x14ac:dyDescent="0.2">
      <c r="A15" s="89" t="s">
        <v>306</v>
      </c>
      <c r="B15" s="79">
        <v>20</v>
      </c>
    </row>
    <row r="16" spans="1:2" x14ac:dyDescent="0.2">
      <c r="A16" s="89" t="s">
        <v>307</v>
      </c>
      <c r="B16" s="79">
        <v>20</v>
      </c>
    </row>
    <row r="17" spans="1:2" x14ac:dyDescent="0.2">
      <c r="A17" s="89" t="s">
        <v>308</v>
      </c>
      <c r="B17" s="79">
        <v>20</v>
      </c>
    </row>
    <row r="18" spans="1:2" x14ac:dyDescent="0.2">
      <c r="A18" s="89" t="s">
        <v>309</v>
      </c>
      <c r="B18" s="79">
        <v>20</v>
      </c>
    </row>
    <row r="19" spans="1:2" x14ac:dyDescent="0.2">
      <c r="A19" s="89" t="s">
        <v>310</v>
      </c>
      <c r="B19" s="79">
        <v>20</v>
      </c>
    </row>
    <row r="20" spans="1:2" x14ac:dyDescent="0.2">
      <c r="A20" s="89" t="s">
        <v>311</v>
      </c>
      <c r="B20" s="79">
        <v>20</v>
      </c>
    </row>
    <row r="21" spans="1:2" x14ac:dyDescent="0.2">
      <c r="A21" s="89" t="s">
        <v>312</v>
      </c>
      <c r="B21" s="79">
        <v>20</v>
      </c>
    </row>
    <row r="22" spans="1:2" x14ac:dyDescent="0.2">
      <c r="A22" s="89" t="s">
        <v>313</v>
      </c>
      <c r="B22" s="79">
        <v>20</v>
      </c>
    </row>
    <row r="23" spans="1:2" x14ac:dyDescent="0.2">
      <c r="A23" s="89" t="s">
        <v>314</v>
      </c>
      <c r="B23" s="79">
        <v>20</v>
      </c>
    </row>
    <row r="24" spans="1:2" x14ac:dyDescent="0.2">
      <c r="A24" s="89" t="s">
        <v>315</v>
      </c>
      <c r="B24" s="79">
        <v>20</v>
      </c>
    </row>
    <row r="25" spans="1:2" x14ac:dyDescent="0.2">
      <c r="A25" s="89" t="s">
        <v>316</v>
      </c>
      <c r="B25" s="79">
        <v>20</v>
      </c>
    </row>
    <row r="26" spans="1:2" x14ac:dyDescent="0.2">
      <c r="A26" s="89" t="s">
        <v>317</v>
      </c>
      <c r="B26" s="79">
        <v>20</v>
      </c>
    </row>
    <row r="27" spans="1:2" x14ac:dyDescent="0.2">
      <c r="A27" s="89" t="s">
        <v>318</v>
      </c>
      <c r="B27" s="79">
        <v>20</v>
      </c>
    </row>
    <row r="28" spans="1:2" x14ac:dyDescent="0.2">
      <c r="A28" s="89" t="s">
        <v>288</v>
      </c>
      <c r="B28" s="79">
        <v>20</v>
      </c>
    </row>
    <row r="29" spans="1:2" x14ac:dyDescent="0.2">
      <c r="A29" s="89" t="s">
        <v>289</v>
      </c>
      <c r="B29" s="79">
        <v>20</v>
      </c>
    </row>
    <row r="30" spans="1:2" x14ac:dyDescent="0.2">
      <c r="A30" s="89" t="s">
        <v>290</v>
      </c>
      <c r="B30" s="79">
        <v>20</v>
      </c>
    </row>
    <row r="31" spans="1:2" x14ac:dyDescent="0.2">
      <c r="A31" s="89" t="s">
        <v>291</v>
      </c>
      <c r="B31" s="79">
        <v>20</v>
      </c>
    </row>
    <row r="32" spans="1:2" x14ac:dyDescent="0.2">
      <c r="A32" s="89" t="s">
        <v>292</v>
      </c>
      <c r="B32" s="79">
        <v>20</v>
      </c>
    </row>
    <row r="33" spans="1:2" x14ac:dyDescent="0.2">
      <c r="A33" s="89" t="s">
        <v>293</v>
      </c>
      <c r="B33" s="79">
        <v>20</v>
      </c>
    </row>
    <row r="34" spans="1:2" x14ac:dyDescent="0.2">
      <c r="A34" s="89" t="s">
        <v>294</v>
      </c>
      <c r="B34" s="79">
        <v>20</v>
      </c>
    </row>
    <row r="35" spans="1:2" x14ac:dyDescent="0.2">
      <c r="A35" s="89" t="s">
        <v>295</v>
      </c>
      <c r="B35" s="79">
        <v>20</v>
      </c>
    </row>
    <row r="36" spans="1:2" x14ac:dyDescent="0.2">
      <c r="A36" s="89" t="s">
        <v>296</v>
      </c>
      <c r="B36" s="79">
        <v>20</v>
      </c>
    </row>
    <row r="37" spans="1:2" x14ac:dyDescent="0.2">
      <c r="A37" s="89" t="s">
        <v>297</v>
      </c>
      <c r="B37" s="79">
        <v>20</v>
      </c>
    </row>
    <row r="38" spans="1:2" x14ac:dyDescent="0.2">
      <c r="A38" s="89" t="s">
        <v>298</v>
      </c>
      <c r="B38" s="79">
        <v>20</v>
      </c>
    </row>
    <row r="39" spans="1:2" x14ac:dyDescent="0.2">
      <c r="A39" s="89" t="s">
        <v>301</v>
      </c>
      <c r="B39" s="79">
        <v>20</v>
      </c>
    </row>
    <row r="40" spans="1:2" x14ac:dyDescent="0.2">
      <c r="A40" s="89" t="s">
        <v>299</v>
      </c>
      <c r="B40" s="79">
        <v>20</v>
      </c>
    </row>
    <row r="41" spans="1:2" x14ac:dyDescent="0.2">
      <c r="A41" s="89" t="s">
        <v>300</v>
      </c>
      <c r="B41" s="79">
        <v>20</v>
      </c>
    </row>
    <row r="42" spans="1:2" x14ac:dyDescent="0.2">
      <c r="A42" s="89" t="s">
        <v>319</v>
      </c>
      <c r="B42" s="79">
        <v>30</v>
      </c>
    </row>
    <row r="43" spans="1:2" x14ac:dyDescent="0.2">
      <c r="A43" s="89" t="s">
        <v>320</v>
      </c>
      <c r="B43" s="79">
        <v>30</v>
      </c>
    </row>
    <row r="44" spans="1:2" x14ac:dyDescent="0.2">
      <c r="A44" s="89" t="s">
        <v>321</v>
      </c>
      <c r="B44" s="79">
        <v>30</v>
      </c>
    </row>
    <row r="45" spans="1:2" x14ac:dyDescent="0.2">
      <c r="A45" s="89" t="s">
        <v>322</v>
      </c>
      <c r="B45" s="79">
        <v>30</v>
      </c>
    </row>
    <row r="46" spans="1:2" x14ac:dyDescent="0.2">
      <c r="A46" s="89" t="s">
        <v>323</v>
      </c>
      <c r="B46" s="79">
        <v>30</v>
      </c>
    </row>
    <row r="47" spans="1:2" x14ac:dyDescent="0.2">
      <c r="A47" s="89" t="s">
        <v>324</v>
      </c>
      <c r="B47" s="79">
        <v>30</v>
      </c>
    </row>
    <row r="48" spans="1:2" x14ac:dyDescent="0.2">
      <c r="A48" s="89" t="s">
        <v>325</v>
      </c>
      <c r="B48" s="79">
        <v>30</v>
      </c>
    </row>
    <row r="49" spans="1:2" x14ac:dyDescent="0.2">
      <c r="A49" s="89" t="s">
        <v>326</v>
      </c>
      <c r="B49" s="79">
        <v>30</v>
      </c>
    </row>
    <row r="50" spans="1:2" x14ac:dyDescent="0.2">
      <c r="A50" s="89" t="s">
        <v>327</v>
      </c>
      <c r="B50" s="79">
        <v>30</v>
      </c>
    </row>
    <row r="51" spans="1:2" x14ac:dyDescent="0.2">
      <c r="A51" s="89" t="s">
        <v>328</v>
      </c>
      <c r="B51" s="79">
        <v>30</v>
      </c>
    </row>
    <row r="52" spans="1:2" x14ac:dyDescent="0.2">
      <c r="A52" s="89" t="s">
        <v>329</v>
      </c>
      <c r="B52" s="79">
        <v>30</v>
      </c>
    </row>
    <row r="53" spans="1:2" x14ac:dyDescent="0.2">
      <c r="A53" s="89" t="s">
        <v>330</v>
      </c>
      <c r="B53" s="79">
        <v>30</v>
      </c>
    </row>
    <row r="54" spans="1:2" x14ac:dyDescent="0.2">
      <c r="A54" s="89" t="s">
        <v>331</v>
      </c>
      <c r="B54" s="79">
        <v>30</v>
      </c>
    </row>
    <row r="55" spans="1:2" x14ac:dyDescent="0.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2022-08-08T13:47:54Z</dcterms:modified>
</cp:coreProperties>
</file>